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-4 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5" i="3" l="1"/>
  <c r="H185" i="3"/>
  <c r="I185" i="3"/>
  <c r="J185" i="3"/>
  <c r="K185" i="3"/>
  <c r="L185" i="3"/>
  <c r="G166" i="3"/>
  <c r="H166" i="3"/>
  <c r="I166" i="3"/>
  <c r="J166" i="3"/>
  <c r="L166" i="3"/>
  <c r="G147" i="3"/>
  <c r="H147" i="3"/>
  <c r="I147" i="3"/>
  <c r="J147" i="3"/>
  <c r="L147" i="3"/>
  <c r="G128" i="3"/>
  <c r="H128" i="3"/>
  <c r="I128" i="3"/>
  <c r="J128" i="3"/>
  <c r="L128" i="3"/>
  <c r="G109" i="3"/>
  <c r="H109" i="3"/>
  <c r="I109" i="3"/>
  <c r="J109" i="3"/>
  <c r="L109" i="3"/>
  <c r="G90" i="3" l="1"/>
  <c r="H90" i="3"/>
  <c r="I90" i="3"/>
  <c r="J90" i="3"/>
  <c r="L90" i="3"/>
  <c r="G71" i="3"/>
  <c r="H71" i="3"/>
  <c r="I71" i="3"/>
  <c r="L71" i="3"/>
  <c r="J71" i="3"/>
  <c r="F68" i="3"/>
  <c r="G52" i="3"/>
  <c r="H52" i="3"/>
  <c r="I52" i="3"/>
  <c r="J52" i="3"/>
  <c r="L52" i="3"/>
  <c r="H14" i="3"/>
  <c r="I14" i="3"/>
  <c r="L33" i="3"/>
  <c r="J33" i="3"/>
  <c r="I33" i="3"/>
  <c r="H33" i="3"/>
  <c r="G33" i="3"/>
  <c r="B196" i="3" l="1"/>
  <c r="A196" i="3"/>
  <c r="B186" i="3"/>
  <c r="A186" i="3"/>
  <c r="B177" i="3"/>
  <c r="A177" i="3"/>
  <c r="B167" i="3"/>
  <c r="A167" i="3"/>
  <c r="B158" i="3"/>
  <c r="A158" i="3"/>
  <c r="B148" i="3"/>
  <c r="A148" i="3"/>
  <c r="B139" i="3"/>
  <c r="A139" i="3"/>
  <c r="B129" i="3"/>
  <c r="A129" i="3"/>
  <c r="B120" i="3"/>
  <c r="A120" i="3"/>
  <c r="B110" i="3"/>
  <c r="A110" i="3"/>
  <c r="B101" i="3"/>
  <c r="A101" i="3"/>
  <c r="B91" i="3"/>
  <c r="A91" i="3"/>
  <c r="B82" i="3"/>
  <c r="A82" i="3"/>
  <c r="B72" i="3"/>
  <c r="A72" i="3"/>
  <c r="B63" i="3"/>
  <c r="A63" i="3"/>
  <c r="B53" i="3"/>
  <c r="A53" i="3"/>
  <c r="L92" i="3"/>
  <c r="J92" i="3"/>
  <c r="I92" i="3"/>
  <c r="H92" i="3"/>
  <c r="G92" i="3"/>
  <c r="F92" i="3"/>
  <c r="B44" i="3"/>
  <c r="A44" i="3"/>
  <c r="F56" i="3"/>
  <c r="B34" i="3"/>
  <c r="A34" i="3"/>
  <c r="L56" i="3"/>
  <c r="J56" i="3"/>
  <c r="I56" i="3"/>
  <c r="H56" i="3"/>
  <c r="B25" i="3"/>
  <c r="A25" i="3"/>
  <c r="L24" i="3"/>
  <c r="J24" i="3"/>
  <c r="I24" i="3"/>
  <c r="H24" i="3"/>
  <c r="G24" i="3"/>
  <c r="F24" i="3"/>
  <c r="B15" i="3"/>
  <c r="A15" i="3"/>
  <c r="L14" i="3"/>
  <c r="L25" i="3" s="1"/>
  <c r="J14" i="3"/>
  <c r="I25" i="3"/>
  <c r="H25" i="3"/>
  <c r="G14" i="3"/>
  <c r="G25" i="3" s="1"/>
  <c r="F14" i="3"/>
  <c r="F25" i="3" s="1"/>
  <c r="J25" i="3" l="1"/>
</calcChain>
</file>

<file path=xl/sharedStrings.xml><?xml version="1.0" encoding="utf-8"?>
<sst xmlns="http://schemas.openxmlformats.org/spreadsheetml/2006/main" count="290" uniqueCount="92">
  <si>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</si>
  <si>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</si>
  <si>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</si>
  <si>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</si>
  <si>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</si>
  <si>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</si>
  <si>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</si>
  <si>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</si>
  <si>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</si>
  <si>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</si>
  <si>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</si>
  <si>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</si>
  <si>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</si>
  <si>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</si>
  <si>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</si>
  <si>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</si>
  <si>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</si>
  <si>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</si>
  <si>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</si>
  <si>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</si>
  <si>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</si>
  <si>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</si>
  <si>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</si>
  <si>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</si>
  <si>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</si>
  <si>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</si>
  <si>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</si>
  <si>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</si>
  <si>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</si>
  <si>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</si>
  <si>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</si>
  <si>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</si>
  <si>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</si>
  <si>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</si>
  <si>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</si>
  <si>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</si>
  <si>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</si>
  <si>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180/5</t>
  </si>
  <si>
    <t>п/ф</t>
  </si>
  <si>
    <t>соус</t>
  </si>
  <si>
    <t xml:space="preserve">Соус томатный </t>
  </si>
  <si>
    <t>Хлеб пшеничный</t>
  </si>
  <si>
    <t>Кисель из концентрата</t>
  </si>
  <si>
    <t>Т.В Бехер</t>
  </si>
  <si>
    <t>макаронные изделия с маслом</t>
  </si>
  <si>
    <t>Вафли с фруктовой начинкой</t>
  </si>
  <si>
    <t>яблоко</t>
  </si>
  <si>
    <t>напиток из шиповника</t>
  </si>
  <si>
    <t>плов из курицы</t>
  </si>
  <si>
    <t>тефтель</t>
  </si>
  <si>
    <t>соус сметанный</t>
  </si>
  <si>
    <t>кисель плодово -ягодный</t>
  </si>
  <si>
    <t>помидор</t>
  </si>
  <si>
    <t>180/50г</t>
  </si>
  <si>
    <t>100г</t>
  </si>
  <si>
    <t>50г</t>
  </si>
  <si>
    <t>помидор в нарезке</t>
  </si>
  <si>
    <t>180г</t>
  </si>
  <si>
    <t>чай с сахором</t>
  </si>
  <si>
    <t>200г</t>
  </si>
  <si>
    <t>80г</t>
  </si>
  <si>
    <t>63г</t>
  </si>
  <si>
    <t>пюре картофельное</t>
  </si>
  <si>
    <t>котлета куринная</t>
  </si>
  <si>
    <t>хлеб в ассортименте</t>
  </si>
  <si>
    <t>30г</t>
  </si>
  <si>
    <t>соус томатный</t>
  </si>
  <si>
    <t>каша гречневая с маслом</t>
  </si>
  <si>
    <t>180/50</t>
  </si>
  <si>
    <t>гуляш</t>
  </si>
  <si>
    <t>75г</t>
  </si>
  <si>
    <t>сок фруктовый</t>
  </si>
  <si>
    <t>огурец в нарезке</t>
  </si>
  <si>
    <t>капуста тушенная</t>
  </si>
  <si>
    <t>шницель мясной</t>
  </si>
  <si>
    <t>500г</t>
  </si>
  <si>
    <t>печенье</t>
  </si>
  <si>
    <t>60г</t>
  </si>
  <si>
    <t>курица запеченная</t>
  </si>
  <si>
    <t>кофейный напиток на молоке</t>
  </si>
  <si>
    <t>100/30</t>
  </si>
  <si>
    <t>спагетти с маслом</t>
  </si>
  <si>
    <t>котлета рыбная</t>
  </si>
  <si>
    <t>МБОУ СоленоозернаяСШ №12</t>
  </si>
  <si>
    <t>Хлеб в ассортименте</t>
  </si>
  <si>
    <t>жаркое по- домашнему</t>
  </si>
  <si>
    <t>чай с сахаром</t>
  </si>
  <si>
    <t>салат из огурцов и помидоров</t>
  </si>
  <si>
    <t xml:space="preserve"> </t>
  </si>
  <si>
    <t>котлета куриная</t>
  </si>
  <si>
    <t>компот из смеси сухофруктов</t>
  </si>
  <si>
    <t>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</si>
</sst>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6" sqref="D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83</v>
      </c>
      <c r="D1" s="68"/>
      <c r="E1" s="68"/>
      <c r="F1" s="13" t="s">
        <v>16</v>
      </c>
      <c r="G1" s="2" t="s">
        <v>17</v>
      </c>
      <c r="H1" s="69" t="s">
        <v>36</v>
      </c>
      <c r="I1" s="69"/>
      <c r="J1" s="69"/>
      <c r="K1" s="69"/>
    </row>
    <row r="2" spans="1:12" ht="17.399999999999999" x14ac:dyDescent="0.25">
      <c r="A2" s="36" t="s">
        <v>6</v>
      </c>
      <c r="C2" s="2"/>
      <c r="G2" s="2" t="s">
        <v>18</v>
      </c>
      <c r="H2" s="69" t="s">
        <v>43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/>
      <c r="I3" s="70"/>
      <c r="J3" s="70"/>
      <c r="K3" s="70"/>
    </row>
    <row r="4" spans="1:12" ht="13.8" thickBot="1" x14ac:dyDescent="0.3">
      <c r="C4" s="2"/>
      <c r="D4" s="4"/>
    </row>
    <row r="5" spans="1:12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44</v>
      </c>
      <c r="F6" s="41">
        <v>185</v>
      </c>
      <c r="G6" s="52">
        <v>7</v>
      </c>
      <c r="H6" s="52">
        <v>5</v>
      </c>
      <c r="I6" s="53">
        <v>40</v>
      </c>
      <c r="J6" s="41">
        <v>235</v>
      </c>
      <c r="K6" s="42">
        <v>9</v>
      </c>
      <c r="L6" s="41">
        <v>7.19</v>
      </c>
    </row>
    <row r="7" spans="1:12" ht="14.4" x14ac:dyDescent="0.3">
      <c r="A7" s="24"/>
      <c r="B7" s="16"/>
      <c r="C7" s="11"/>
      <c r="D7" s="6"/>
      <c r="E7" s="43" t="s">
        <v>63</v>
      </c>
      <c r="F7" s="44">
        <v>100</v>
      </c>
      <c r="G7" s="50">
        <v>15</v>
      </c>
      <c r="H7" s="50">
        <v>12.7</v>
      </c>
      <c r="I7" s="50">
        <v>12.2</v>
      </c>
      <c r="J7" s="44">
        <v>222.8</v>
      </c>
      <c r="K7" s="45">
        <v>5</v>
      </c>
      <c r="L7" s="44">
        <v>27.6</v>
      </c>
    </row>
    <row r="8" spans="1:12" ht="14.4" x14ac:dyDescent="0.3">
      <c r="A8" s="24"/>
      <c r="B8" s="16"/>
      <c r="C8" s="11"/>
      <c r="D8" s="7" t="s">
        <v>22</v>
      </c>
      <c r="E8" s="43" t="s">
        <v>42</v>
      </c>
      <c r="F8" s="44">
        <v>200</v>
      </c>
      <c r="G8" s="50">
        <v>0</v>
      </c>
      <c r="H8" s="50">
        <v>0</v>
      </c>
      <c r="I8" s="50">
        <v>20</v>
      </c>
      <c r="J8" s="44">
        <v>76</v>
      </c>
      <c r="K8" s="45">
        <v>11</v>
      </c>
      <c r="L8" s="44">
        <v>7.85</v>
      </c>
    </row>
    <row r="9" spans="1:12" ht="14.4" x14ac:dyDescent="0.3">
      <c r="A9" s="24"/>
      <c r="B9" s="16"/>
      <c r="C9" s="11"/>
      <c r="D9" s="7" t="s">
        <v>23</v>
      </c>
      <c r="E9" s="43" t="s">
        <v>84</v>
      </c>
      <c r="F9" s="44">
        <v>30</v>
      </c>
      <c r="G9" s="50">
        <v>2.02</v>
      </c>
      <c r="H9" s="50">
        <v>0.25</v>
      </c>
      <c r="I9" s="51">
        <v>12.82</v>
      </c>
      <c r="J9" s="44">
        <v>59.25</v>
      </c>
      <c r="K9" s="45"/>
      <c r="L9" s="44">
        <v>2.2000000000000002</v>
      </c>
    </row>
    <row r="10" spans="1:12" ht="14.4" x14ac:dyDescent="0.3">
      <c r="A10" s="24"/>
      <c r="B10" s="16"/>
      <c r="C10" s="11"/>
      <c r="D10" s="7" t="s">
        <v>24</v>
      </c>
      <c r="E10" s="43" t="s">
        <v>46</v>
      </c>
      <c r="F10" s="44">
        <v>260</v>
      </c>
      <c r="G10" s="50">
        <v>0.36</v>
      </c>
      <c r="H10" s="50">
        <v>0.14000000000000001</v>
      </c>
      <c r="I10" s="51">
        <v>12.13</v>
      </c>
      <c r="J10" s="44">
        <v>57</v>
      </c>
      <c r="K10" s="45"/>
      <c r="L10" s="44">
        <v>36.4</v>
      </c>
    </row>
    <row r="11" spans="1:12" ht="14.4" x14ac:dyDescent="0.3">
      <c r="A11" s="24"/>
      <c r="B11" s="16"/>
      <c r="C11" s="11"/>
      <c r="D11" s="6"/>
      <c r="E11" s="43" t="s">
        <v>40</v>
      </c>
      <c r="F11" s="44">
        <v>50</v>
      </c>
      <c r="G11" s="50">
        <v>1</v>
      </c>
      <c r="H11" s="50">
        <v>2.2999999999999998</v>
      </c>
      <c r="I11" s="50">
        <v>3</v>
      </c>
      <c r="J11" s="44">
        <v>35</v>
      </c>
      <c r="K11" s="45">
        <v>78</v>
      </c>
      <c r="L11" s="44">
        <v>4.71</v>
      </c>
    </row>
    <row r="12" spans="1:12" ht="14.4" x14ac:dyDescent="0.3">
      <c r="A12" s="24"/>
      <c r="B12" s="16"/>
      <c r="C12" s="11"/>
      <c r="D12" s="6"/>
      <c r="E12" s="43" t="s">
        <v>45</v>
      </c>
      <c r="F12" s="44">
        <v>15</v>
      </c>
      <c r="G12" s="50">
        <v>1</v>
      </c>
      <c r="H12" s="50">
        <v>0</v>
      </c>
      <c r="I12" s="50">
        <v>10.5</v>
      </c>
      <c r="J12" s="44">
        <v>52</v>
      </c>
      <c r="K12" s="45"/>
      <c r="L12" s="44">
        <v>3.75</v>
      </c>
    </row>
    <row r="13" spans="1:12" ht="14.4" x14ac:dyDescent="0.3">
      <c r="A13" s="24"/>
      <c r="B13" s="16"/>
      <c r="C13" s="11"/>
      <c r="D13" s="6"/>
      <c r="E13" s="43" t="s">
        <v>56</v>
      </c>
      <c r="F13" s="44">
        <v>60</v>
      </c>
      <c r="G13" s="50">
        <v>1</v>
      </c>
      <c r="H13" s="50">
        <v>2.2999999999999998</v>
      </c>
      <c r="I13" s="50">
        <v>3</v>
      </c>
      <c r="J13" s="44">
        <v>35</v>
      </c>
      <c r="K13" s="45"/>
      <c r="L13" s="44">
        <v>8.4</v>
      </c>
    </row>
    <row r="14" spans="1:12" ht="14.4" x14ac:dyDescent="0.3">
      <c r="A14" s="25"/>
      <c r="B14" s="18"/>
      <c r="C14" s="8"/>
      <c r="D14" s="19" t="s">
        <v>33</v>
      </c>
      <c r="E14" s="9"/>
      <c r="F14" s="20">
        <f>SUM(F6:F13)</f>
        <v>900</v>
      </c>
      <c r="G14" s="20">
        <f t="shared" ref="G14:J14" si="0">SUM(G6:G13)</f>
        <v>27.38</v>
      </c>
      <c r="H14" s="64">
        <f>H6+H7+H9+H10+H11+H13</f>
        <v>22.69</v>
      </c>
      <c r="I14" s="64">
        <f>I6+I7+I9+I8+I10+I11+I12+I13</f>
        <v>113.65</v>
      </c>
      <c r="J14" s="20">
        <f t="shared" si="0"/>
        <v>772.05</v>
      </c>
      <c r="K14" s="26"/>
      <c r="L14" s="20">
        <f t="shared" ref="L14" si="1">SUM(L6:L13)</f>
        <v>98.100000000000009</v>
      </c>
    </row>
    <row r="15" spans="1:12" ht="14.4" x14ac:dyDescent="0.3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  <c r="L15" s="44"/>
    </row>
    <row r="16" spans="1:12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  <c r="L16" s="44"/>
    </row>
    <row r="17" spans="1:12" ht="15" thickBot="1" x14ac:dyDescent="0.35">
      <c r="A17" s="24"/>
      <c r="B17" s="16"/>
      <c r="C17" s="11"/>
      <c r="D17" s="7" t="s">
        <v>28</v>
      </c>
      <c r="E17" s="43"/>
      <c r="F17" s="44"/>
      <c r="G17" s="48"/>
      <c r="H17" s="48"/>
      <c r="I17" s="49"/>
      <c r="J17" s="44"/>
      <c r="K17" s="45"/>
      <c r="L17" s="44"/>
    </row>
    <row r="18" spans="1:12" ht="14.4" x14ac:dyDescent="0.3">
      <c r="A18" s="24"/>
      <c r="B18" s="16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4"/>
      <c r="B19" s="16"/>
      <c r="C19" s="11"/>
      <c r="D19" s="7" t="s">
        <v>30</v>
      </c>
      <c r="E19" s="43"/>
      <c r="F19" s="44"/>
      <c r="G19" s="48"/>
      <c r="H19" s="48"/>
      <c r="I19" s="49"/>
      <c r="J19" s="44"/>
      <c r="K19" s="45"/>
      <c r="L19" s="44"/>
    </row>
    <row r="20" spans="1:12" ht="14.4" x14ac:dyDescent="0.3">
      <c r="A20" s="24"/>
      <c r="B20" s="16"/>
      <c r="C20" s="11"/>
      <c r="D20" s="7" t="s">
        <v>31</v>
      </c>
      <c r="E20" s="43"/>
      <c r="F20" s="44"/>
      <c r="G20" s="50"/>
      <c r="H20" s="50"/>
      <c r="I20" s="50"/>
      <c r="J20" s="44"/>
      <c r="K20" s="45"/>
      <c r="L20" s="44"/>
    </row>
    <row r="21" spans="1:12" ht="14.4" x14ac:dyDescent="0.3">
      <c r="A21" s="24"/>
      <c r="B21" s="16"/>
      <c r="C21" s="11"/>
      <c r="D21" s="7" t="s">
        <v>32</v>
      </c>
      <c r="E21" s="43"/>
      <c r="F21" s="44"/>
      <c r="G21" s="50"/>
      <c r="H21" s="50"/>
      <c r="I21" s="51"/>
      <c r="J21" s="44"/>
      <c r="K21" s="45"/>
      <c r="L21" s="44"/>
    </row>
    <row r="22" spans="1:12" ht="14.4" x14ac:dyDescent="0.3">
      <c r="A22" s="24"/>
      <c r="B22" s="16"/>
      <c r="C22" s="11"/>
      <c r="D22" s="6" t="s">
        <v>39</v>
      </c>
      <c r="E22" s="43"/>
      <c r="F22" s="44"/>
      <c r="G22" s="48"/>
      <c r="H22" s="48"/>
      <c r="I22" s="49"/>
      <c r="J22" s="44"/>
      <c r="K22" s="45"/>
      <c r="L22" s="44"/>
    </row>
    <row r="23" spans="1:12" ht="14.4" x14ac:dyDescent="0.3">
      <c r="A23" s="24"/>
      <c r="B23" s="16"/>
      <c r="C23" s="11"/>
      <c r="D23" s="6" t="s">
        <v>24</v>
      </c>
      <c r="E23" s="43"/>
      <c r="F23" s="44"/>
      <c r="G23" s="50"/>
      <c r="H23" s="50"/>
      <c r="I23" s="51"/>
      <c r="J23" s="44"/>
      <c r="K23" s="45"/>
      <c r="L23" s="44"/>
    </row>
    <row r="24" spans="1:12" ht="14.4" x14ac:dyDescent="0.3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2">SUM(G15:G23)</f>
        <v>0</v>
      </c>
      <c r="H24" s="20">
        <f t="shared" si="2"/>
        <v>0</v>
      </c>
      <c r="I24" s="20">
        <f t="shared" si="2"/>
        <v>0</v>
      </c>
      <c r="J24" s="20">
        <f t="shared" si="2"/>
        <v>0</v>
      </c>
      <c r="K24" s="26"/>
      <c r="L24" s="20">
        <f t="shared" ref="L24" si="3">SUM(L15:L23)</f>
        <v>0</v>
      </c>
    </row>
    <row r="25" spans="1:12" ht="15" thickBot="1" x14ac:dyDescent="0.3">
      <c r="A25" s="30">
        <f>A6</f>
        <v>1</v>
      </c>
      <c r="B25" s="31">
        <f>B6</f>
        <v>1</v>
      </c>
      <c r="C25" s="71" t="s">
        <v>4</v>
      </c>
      <c r="D25" s="72"/>
      <c r="E25" s="32"/>
      <c r="F25" s="33">
        <f>F14+F24</f>
        <v>900</v>
      </c>
      <c r="G25" s="33">
        <f t="shared" ref="G25:J25" si="4">G14+G24</f>
        <v>27.38</v>
      </c>
      <c r="H25" s="33">
        <f t="shared" si="4"/>
        <v>22.69</v>
      </c>
      <c r="I25" s="33">
        <f t="shared" si="4"/>
        <v>113.65</v>
      </c>
      <c r="J25" s="33">
        <f t="shared" si="4"/>
        <v>772.05</v>
      </c>
      <c r="K25" s="33"/>
      <c r="L25" s="33">
        <f t="shared" ref="L25" si="5">L14+L24</f>
        <v>98.100000000000009</v>
      </c>
    </row>
    <row r="26" spans="1:12" ht="14.4" x14ac:dyDescent="0.3">
      <c r="A26" s="15">
        <v>1</v>
      </c>
      <c r="B26" s="16">
        <v>2</v>
      </c>
      <c r="C26" s="23" t="s">
        <v>20</v>
      </c>
      <c r="D26" s="5" t="s">
        <v>21</v>
      </c>
      <c r="E26" s="43"/>
      <c r="F26" s="44"/>
      <c r="G26" s="44"/>
      <c r="H26" s="44"/>
      <c r="I26" s="44"/>
      <c r="J26" s="44"/>
      <c r="K26" s="45"/>
      <c r="L26" s="44"/>
    </row>
    <row r="27" spans="1:12" ht="14.4" x14ac:dyDescent="0.3">
      <c r="A27" s="15"/>
      <c r="B27" s="16"/>
      <c r="C27" s="11"/>
      <c r="D27" s="6"/>
      <c r="E27" s="43" t="s">
        <v>85</v>
      </c>
      <c r="F27" s="44">
        <v>250</v>
      </c>
      <c r="G27" s="44">
        <v>18.8</v>
      </c>
      <c r="H27" s="44">
        <v>20.100000000000001</v>
      </c>
      <c r="I27" s="44">
        <v>20.3</v>
      </c>
      <c r="J27" s="44">
        <v>339</v>
      </c>
      <c r="K27" s="45">
        <v>98</v>
      </c>
      <c r="L27" s="44">
        <v>31</v>
      </c>
    </row>
    <row r="28" spans="1:12" ht="14.4" x14ac:dyDescent="0.3">
      <c r="A28" s="15"/>
      <c r="B28" s="16"/>
      <c r="C28" s="11"/>
      <c r="D28" s="7" t="s">
        <v>22</v>
      </c>
      <c r="E28" s="43" t="s">
        <v>47</v>
      </c>
      <c r="F28" s="44">
        <v>200</v>
      </c>
      <c r="G28" s="48">
        <v>0.3</v>
      </c>
      <c r="H28" s="48">
        <v>0.1</v>
      </c>
      <c r="I28" s="49">
        <v>12.4</v>
      </c>
      <c r="J28" s="44">
        <v>49</v>
      </c>
      <c r="K28" s="45">
        <v>286</v>
      </c>
      <c r="L28" s="44">
        <v>7.62</v>
      </c>
    </row>
    <row r="29" spans="1:12" ht="14.4" x14ac:dyDescent="0.3">
      <c r="A29" s="15"/>
      <c r="B29" s="16"/>
      <c r="C29" s="11"/>
      <c r="D29" s="7" t="s">
        <v>23</v>
      </c>
      <c r="E29" s="43" t="s">
        <v>41</v>
      </c>
      <c r="F29" s="44">
        <v>30</v>
      </c>
      <c r="G29" s="50">
        <v>2.02</v>
      </c>
      <c r="H29" s="50">
        <v>0.3</v>
      </c>
      <c r="I29" s="50">
        <v>12.82</v>
      </c>
      <c r="J29" s="44">
        <v>59.35</v>
      </c>
      <c r="K29" s="45"/>
      <c r="L29" s="44">
        <v>2.2000000000000002</v>
      </c>
    </row>
    <row r="30" spans="1:12" ht="14.4" x14ac:dyDescent="0.3">
      <c r="A30" s="15"/>
      <c r="B30" s="16"/>
      <c r="C30" s="11"/>
      <c r="D30" s="7" t="s">
        <v>24</v>
      </c>
      <c r="E30" s="43" t="s">
        <v>46</v>
      </c>
      <c r="F30" s="44">
        <v>400</v>
      </c>
      <c r="G30" s="50"/>
      <c r="H30" s="50"/>
      <c r="I30" s="51"/>
      <c r="J30" s="44"/>
      <c r="K30" s="45"/>
      <c r="L30" s="44">
        <v>56</v>
      </c>
    </row>
    <row r="31" spans="1:12" ht="14.4" x14ac:dyDescent="0.3">
      <c r="A31" s="15"/>
      <c r="B31" s="16"/>
      <c r="C31" s="11"/>
      <c r="D31" s="6"/>
      <c r="E31" s="43"/>
      <c r="F31" s="44"/>
      <c r="G31" s="48"/>
      <c r="H31" s="48"/>
      <c r="I31" s="49"/>
      <c r="J31" s="44"/>
      <c r="K31" s="45"/>
      <c r="L31" s="44"/>
    </row>
    <row r="32" spans="1:12" ht="14.4" x14ac:dyDescent="0.3">
      <c r="A32" s="15"/>
      <c r="B32" s="16"/>
      <c r="C32" s="11"/>
      <c r="D32" s="6" t="s">
        <v>88</v>
      </c>
      <c r="E32" s="43"/>
      <c r="F32" s="44"/>
      <c r="G32" s="50"/>
      <c r="H32" s="50"/>
      <c r="I32" s="51"/>
      <c r="J32" s="44"/>
      <c r="K32" s="45"/>
      <c r="L32" s="44"/>
    </row>
    <row r="33" spans="1:12" ht="15" thickBot="1" x14ac:dyDescent="0.35">
      <c r="A33" s="17"/>
      <c r="B33" s="18"/>
      <c r="C33" s="8"/>
      <c r="D33" s="19" t="s">
        <v>33</v>
      </c>
      <c r="E33" s="43"/>
      <c r="F33" s="44"/>
      <c r="G33" s="48">
        <f>G27+G28+G29</f>
        <v>21.12</v>
      </c>
      <c r="H33" s="48">
        <f>H27+H28+H29</f>
        <v>20.500000000000004</v>
      </c>
      <c r="I33" s="49">
        <f>I27+I28+I29</f>
        <v>45.52</v>
      </c>
      <c r="J33" s="44">
        <f>J27+J28+J29</f>
        <v>447.35</v>
      </c>
      <c r="K33" s="45"/>
      <c r="L33" s="44">
        <f>L27+L28+L29+L30</f>
        <v>96.82</v>
      </c>
    </row>
    <row r="34" spans="1:12" ht="15" thickBot="1" x14ac:dyDescent="0.35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5"/>
      <c r="B35" s="16"/>
      <c r="C35" s="11"/>
      <c r="D35" s="7" t="s">
        <v>27</v>
      </c>
      <c r="E35" s="40"/>
      <c r="F35" s="41"/>
      <c r="G35" s="48"/>
      <c r="H35" s="48"/>
      <c r="I35" s="49"/>
      <c r="J35" s="41"/>
      <c r="K35" s="42"/>
      <c r="L35" s="41"/>
    </row>
    <row r="36" spans="1:12" ht="14.4" x14ac:dyDescent="0.3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  <c r="L36" s="44"/>
    </row>
    <row r="37" spans="1:12" ht="14.4" x14ac:dyDescent="0.3">
      <c r="A37" s="15"/>
      <c r="B37" s="16"/>
      <c r="C37" s="11"/>
      <c r="D37" s="7" t="s">
        <v>29</v>
      </c>
      <c r="E37" s="43"/>
      <c r="F37" s="44"/>
      <c r="G37" s="57"/>
      <c r="H37" s="57"/>
      <c r="I37" s="58"/>
      <c r="J37" s="44"/>
      <c r="K37" s="45"/>
      <c r="L37" s="44"/>
    </row>
    <row r="38" spans="1:12" ht="14.4" x14ac:dyDescent="0.3">
      <c r="A38" s="15"/>
      <c r="B38" s="16"/>
      <c r="C38" s="11"/>
      <c r="D38" s="7" t="s">
        <v>30</v>
      </c>
      <c r="E38" s="43"/>
      <c r="F38" s="44"/>
      <c r="G38" s="50"/>
      <c r="H38" s="50"/>
      <c r="I38" s="50"/>
      <c r="J38" s="44"/>
      <c r="K38" s="45"/>
      <c r="L38" s="44"/>
    </row>
    <row r="39" spans="1:12" ht="14.4" x14ac:dyDescent="0.3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  <c r="L39" s="44"/>
    </row>
    <row r="40" spans="1:12" ht="14.4" x14ac:dyDescent="0.3">
      <c r="A40" s="15"/>
      <c r="B40" s="16"/>
      <c r="C40" s="11"/>
      <c r="D40" s="7" t="s">
        <v>32</v>
      </c>
      <c r="E40" s="43"/>
      <c r="F40" s="44"/>
      <c r="G40" s="50"/>
      <c r="H40" s="50"/>
      <c r="I40" s="50"/>
      <c r="J40" s="44"/>
      <c r="K40" s="45"/>
      <c r="L40" s="44"/>
    </row>
    <row r="41" spans="1:12" ht="14.4" x14ac:dyDescent="0.3">
      <c r="A41" s="15"/>
      <c r="B41" s="16"/>
      <c r="C41" s="11"/>
      <c r="D41" s="6"/>
      <c r="E41" s="43"/>
      <c r="F41" s="44"/>
      <c r="G41" s="50"/>
      <c r="H41" s="50"/>
      <c r="I41" s="51"/>
      <c r="J41" s="44"/>
      <c r="K41" s="45"/>
      <c r="L41" s="44"/>
    </row>
    <row r="42" spans="1:12" ht="14.4" x14ac:dyDescent="0.3">
      <c r="A42" s="15"/>
      <c r="B42" s="16"/>
      <c r="C42" s="11"/>
      <c r="D42" s="6"/>
      <c r="E42" s="9"/>
      <c r="F42" s="20"/>
      <c r="G42" s="20"/>
      <c r="H42" s="20"/>
      <c r="I42" s="20"/>
      <c r="J42" s="20"/>
      <c r="K42" s="26"/>
      <c r="L42" s="20"/>
    </row>
    <row r="43" spans="1:12" ht="14.4" x14ac:dyDescent="0.3">
      <c r="A43" s="17"/>
      <c r="B43" s="18"/>
      <c r="C43" s="8"/>
      <c r="D43" s="19" t="s">
        <v>33</v>
      </c>
      <c r="E43" s="43"/>
      <c r="F43" s="44"/>
      <c r="G43" s="44"/>
      <c r="H43" s="44"/>
      <c r="I43" s="44"/>
      <c r="J43" s="44"/>
      <c r="K43" s="45"/>
      <c r="L43" s="44"/>
    </row>
    <row r="44" spans="1:12" ht="15.75" customHeight="1" thickBot="1" x14ac:dyDescent="0.3">
      <c r="A44" s="34">
        <f>A26</f>
        <v>1</v>
      </c>
      <c r="B44" s="34">
        <f>B26</f>
        <v>2</v>
      </c>
      <c r="C44" s="71" t="s">
        <v>4</v>
      </c>
      <c r="D44" s="72"/>
      <c r="E44" s="43"/>
      <c r="F44" s="44"/>
      <c r="G44" s="44"/>
      <c r="H44" s="44"/>
      <c r="I44" s="44"/>
      <c r="J44" s="44"/>
      <c r="K44" s="45"/>
      <c r="L44" s="44"/>
    </row>
    <row r="45" spans="1:12" ht="14.4" x14ac:dyDescent="0.3">
      <c r="A45" s="21">
        <v>1</v>
      </c>
      <c r="B45" s="22">
        <v>3</v>
      </c>
      <c r="C45" s="23" t="s">
        <v>20</v>
      </c>
      <c r="D45" s="5" t="s">
        <v>21</v>
      </c>
      <c r="E45" s="40" t="s">
        <v>48</v>
      </c>
      <c r="F45" s="41" t="s">
        <v>57</v>
      </c>
      <c r="G45" s="54">
        <v>24.5</v>
      </c>
      <c r="H45" s="54">
        <v>27</v>
      </c>
      <c r="I45" s="54">
        <v>44.2</v>
      </c>
      <c r="J45" s="41">
        <v>422</v>
      </c>
      <c r="K45" s="42">
        <v>12</v>
      </c>
      <c r="L45" s="41">
        <v>51.1</v>
      </c>
    </row>
    <row r="46" spans="1:12" ht="14.4" x14ac:dyDescent="0.3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  <c r="L46" s="44"/>
    </row>
    <row r="47" spans="1:12" ht="14.4" x14ac:dyDescent="0.3">
      <c r="A47" s="24"/>
      <c r="B47" s="16"/>
      <c r="C47" s="11"/>
      <c r="D47" s="7" t="s">
        <v>22</v>
      </c>
      <c r="E47" s="43" t="s">
        <v>86</v>
      </c>
      <c r="F47" s="44" t="s">
        <v>59</v>
      </c>
      <c r="G47" s="55">
        <v>0.1</v>
      </c>
      <c r="H47" s="55">
        <v>3.0000000000000001E-3</v>
      </c>
      <c r="I47" s="56">
        <v>9.9</v>
      </c>
      <c r="J47" s="44">
        <v>35</v>
      </c>
      <c r="K47" s="45">
        <v>14</v>
      </c>
      <c r="L47" s="44">
        <v>2.06</v>
      </c>
    </row>
    <row r="48" spans="1:12" ht="14.4" x14ac:dyDescent="0.3">
      <c r="A48" s="24"/>
      <c r="B48" s="16"/>
      <c r="C48" s="11"/>
      <c r="D48" s="7" t="s">
        <v>23</v>
      </c>
      <c r="E48" s="43" t="s">
        <v>41</v>
      </c>
      <c r="F48" s="44">
        <v>30</v>
      </c>
      <c r="G48" s="50">
        <v>2.02</v>
      </c>
      <c r="H48" s="50">
        <v>0.3</v>
      </c>
      <c r="I48" s="50">
        <v>12.82</v>
      </c>
      <c r="J48" s="44">
        <v>59.35</v>
      </c>
      <c r="K48" s="45"/>
      <c r="L48" s="44">
        <v>2.2000000000000002</v>
      </c>
    </row>
    <row r="49" spans="1:12" ht="14.4" x14ac:dyDescent="0.3">
      <c r="A49" s="24"/>
      <c r="B49" s="16"/>
      <c r="C49" s="11"/>
      <c r="D49" s="7" t="s">
        <v>24</v>
      </c>
      <c r="E49" s="43" t="s">
        <v>46</v>
      </c>
      <c r="F49" s="44">
        <v>260</v>
      </c>
      <c r="G49" s="50">
        <v>0.36</v>
      </c>
      <c r="H49" s="50">
        <v>0.14000000000000001</v>
      </c>
      <c r="I49" s="51">
        <v>12.13</v>
      </c>
      <c r="J49" s="44">
        <v>57</v>
      </c>
      <c r="K49" s="45"/>
      <c r="L49" s="44">
        <v>28</v>
      </c>
    </row>
    <row r="50" spans="1:12" ht="14.4" x14ac:dyDescent="0.3">
      <c r="A50" s="24"/>
      <c r="B50" s="16"/>
      <c r="C50" s="11"/>
      <c r="D50" s="6"/>
      <c r="E50" s="43" t="s">
        <v>87</v>
      </c>
      <c r="F50" s="44" t="s">
        <v>60</v>
      </c>
      <c r="G50" s="50">
        <v>0.6</v>
      </c>
      <c r="H50" s="50">
        <v>5.9</v>
      </c>
      <c r="I50" s="50">
        <v>2.2999999999999998</v>
      </c>
      <c r="J50" s="44">
        <v>65</v>
      </c>
      <c r="K50" s="45"/>
      <c r="L50" s="44">
        <v>10.06</v>
      </c>
    </row>
    <row r="51" spans="1:12" ht="14.4" x14ac:dyDescent="0.3">
      <c r="A51" s="24"/>
      <c r="B51" s="16"/>
      <c r="C51" s="11"/>
      <c r="D51" s="6" t="s">
        <v>88</v>
      </c>
      <c r="E51" s="43" t="s">
        <v>45</v>
      </c>
      <c r="F51" s="44">
        <v>15</v>
      </c>
      <c r="G51" s="50">
        <v>1</v>
      </c>
      <c r="H51" s="50">
        <v>0</v>
      </c>
      <c r="I51" s="50">
        <v>10.5</v>
      </c>
      <c r="J51" s="44">
        <v>52</v>
      </c>
      <c r="K51" s="45"/>
      <c r="L51" s="44">
        <v>3.75</v>
      </c>
    </row>
    <row r="52" spans="1:12" ht="14.4" x14ac:dyDescent="0.3">
      <c r="A52" s="25"/>
      <c r="B52" s="18"/>
      <c r="C52" s="8"/>
      <c r="D52" s="19" t="s">
        <v>33</v>
      </c>
      <c r="E52" s="43"/>
      <c r="F52" s="44"/>
      <c r="G52" s="57">
        <f>G45+G47+G48+G49+G50+G51</f>
        <v>28.580000000000002</v>
      </c>
      <c r="H52" s="57">
        <f>H45+H47+H48+H49+H50+H51</f>
        <v>33.343000000000004</v>
      </c>
      <c r="I52" s="58">
        <f>I45+I48+I47+I49+I50+I51</f>
        <v>91.85</v>
      </c>
      <c r="J52" s="44">
        <f>J45+J47+J48+J49+J50+J51</f>
        <v>690.35</v>
      </c>
      <c r="K52" s="45"/>
      <c r="L52" s="44">
        <f>L45+L47+L48+L49+L50+L51</f>
        <v>97.170000000000016</v>
      </c>
    </row>
    <row r="53" spans="1:12" ht="14.4" x14ac:dyDescent="0.3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43"/>
      <c r="F53" s="44"/>
      <c r="G53" s="50"/>
      <c r="H53" s="50"/>
      <c r="I53" s="51"/>
      <c r="J53" s="44"/>
      <c r="K53" s="45"/>
      <c r="L53" s="44"/>
    </row>
    <row r="54" spans="1:12" ht="14.4" x14ac:dyDescent="0.3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  <c r="L54" s="44"/>
    </row>
    <row r="55" spans="1:12" ht="14.4" x14ac:dyDescent="0.3">
      <c r="A55" s="24"/>
      <c r="B55" s="16"/>
      <c r="C55" s="11"/>
      <c r="D55" s="7" t="s">
        <v>28</v>
      </c>
      <c r="E55" s="12"/>
      <c r="F55" s="20"/>
      <c r="G55" s="20"/>
      <c r="H55" s="20"/>
      <c r="I55" s="20"/>
      <c r="J55" s="20"/>
      <c r="K55" s="26"/>
      <c r="L55" s="20"/>
    </row>
    <row r="56" spans="1:12" ht="15" thickBot="1" x14ac:dyDescent="0.35">
      <c r="A56" s="24"/>
      <c r="B56" s="16"/>
      <c r="C56" s="11"/>
      <c r="D56" s="7" t="s">
        <v>29</v>
      </c>
      <c r="E56" s="32"/>
      <c r="F56" s="33">
        <f>F42+F55</f>
        <v>0</v>
      </c>
      <c r="G56" s="33"/>
      <c r="H56" s="33">
        <f>H42+H55</f>
        <v>0</v>
      </c>
      <c r="I56" s="33">
        <f>I42+I55</f>
        <v>0</v>
      </c>
      <c r="J56" s="33">
        <f>J42+J55</f>
        <v>0</v>
      </c>
      <c r="K56" s="33"/>
      <c r="L56" s="33">
        <f>L42+L55</f>
        <v>0</v>
      </c>
    </row>
    <row r="57" spans="1:12" ht="14.4" x14ac:dyDescent="0.3">
      <c r="A57" s="24"/>
      <c r="B57" s="16"/>
      <c r="C57" s="11"/>
      <c r="D57" s="7" t="s">
        <v>30</v>
      </c>
      <c r="E57" s="40"/>
      <c r="F57" s="41"/>
      <c r="G57" s="59"/>
      <c r="H57" s="59"/>
      <c r="I57" s="60"/>
      <c r="J57" s="41"/>
      <c r="K57" s="42"/>
      <c r="L57" s="41"/>
    </row>
    <row r="58" spans="1:12" ht="14.4" x14ac:dyDescent="0.3">
      <c r="A58" s="24"/>
      <c r="B58" s="16"/>
      <c r="C58" s="11"/>
      <c r="D58" s="7" t="s">
        <v>31</v>
      </c>
      <c r="E58" s="43"/>
      <c r="F58" s="44"/>
      <c r="G58" s="48"/>
      <c r="H58" s="48"/>
      <c r="I58" s="49"/>
      <c r="J58" s="44"/>
      <c r="K58" s="45"/>
      <c r="L58" s="44"/>
    </row>
    <row r="59" spans="1:12" ht="14.4" x14ac:dyDescent="0.3">
      <c r="A59" s="24"/>
      <c r="B59" s="16"/>
      <c r="C59" s="11"/>
      <c r="D59" s="7" t="s">
        <v>32</v>
      </c>
      <c r="E59" s="43"/>
      <c r="F59" s="44"/>
      <c r="G59" s="48"/>
      <c r="H59" s="48"/>
      <c r="I59" s="49"/>
      <c r="J59" s="44"/>
      <c r="K59" s="45"/>
      <c r="L59" s="44"/>
    </row>
    <row r="60" spans="1:12" ht="14.4" x14ac:dyDescent="0.3">
      <c r="A60" s="24"/>
      <c r="B60" s="16"/>
      <c r="C60" s="11"/>
      <c r="D60" s="6"/>
      <c r="E60" s="43"/>
      <c r="F60" s="44"/>
      <c r="G60" s="50"/>
      <c r="H60" s="50"/>
      <c r="I60" s="50"/>
      <c r="J60" s="44"/>
      <c r="K60" s="45"/>
      <c r="L60" s="44"/>
    </row>
    <row r="61" spans="1:12" ht="14.4" x14ac:dyDescent="0.3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  <c r="L61" s="44"/>
    </row>
    <row r="62" spans="1:12" ht="14.4" x14ac:dyDescent="0.3">
      <c r="A62" s="25"/>
      <c r="B62" s="18"/>
      <c r="C62" s="8"/>
      <c r="D62" s="19" t="s">
        <v>33</v>
      </c>
      <c r="E62" s="43"/>
      <c r="F62" s="44"/>
      <c r="G62" s="44"/>
      <c r="H62" s="44"/>
      <c r="I62" s="44"/>
      <c r="J62" s="44"/>
      <c r="K62" s="45"/>
      <c r="L62" s="44"/>
    </row>
    <row r="63" spans="1:12" ht="15.75" customHeight="1" thickBot="1" x14ac:dyDescent="0.35">
      <c r="A63" s="30">
        <f>A45</f>
        <v>1</v>
      </c>
      <c r="B63" s="31">
        <f>B45</f>
        <v>3</v>
      </c>
      <c r="C63" s="71" t="s">
        <v>4</v>
      </c>
      <c r="D63" s="72"/>
      <c r="E63" s="43"/>
      <c r="F63" s="44"/>
      <c r="G63" s="50"/>
      <c r="H63" s="50"/>
      <c r="I63" s="51"/>
      <c r="J63" s="44"/>
      <c r="K63" s="45"/>
      <c r="L63" s="44"/>
    </row>
    <row r="64" spans="1:12" ht="14.4" x14ac:dyDescent="0.3">
      <c r="A64" s="21">
        <v>1</v>
      </c>
      <c r="B64" s="22">
        <v>4</v>
      </c>
      <c r="C64" s="23" t="s">
        <v>20</v>
      </c>
      <c r="D64" s="5" t="s">
        <v>21</v>
      </c>
      <c r="E64" s="43" t="s">
        <v>44</v>
      </c>
      <c r="F64" s="44" t="s">
        <v>53</v>
      </c>
      <c r="G64" s="44">
        <v>6.6</v>
      </c>
      <c r="H64" s="44">
        <v>5</v>
      </c>
      <c r="I64" s="44">
        <v>40</v>
      </c>
      <c r="J64" s="44">
        <v>235</v>
      </c>
      <c r="K64" s="45">
        <v>9</v>
      </c>
      <c r="L64" s="44">
        <v>7.19</v>
      </c>
    </row>
    <row r="65" spans="1:12" ht="14.4" x14ac:dyDescent="0.3">
      <c r="A65" s="24"/>
      <c r="B65" s="16"/>
      <c r="C65" s="11"/>
      <c r="D65" s="6"/>
      <c r="E65" s="43" t="s">
        <v>50</v>
      </c>
      <c r="F65" s="44" t="s">
        <v>55</v>
      </c>
      <c r="G65" s="44">
        <v>0.5</v>
      </c>
      <c r="H65" s="44">
        <v>1.7</v>
      </c>
      <c r="I65" s="44">
        <v>2.2999999999999998</v>
      </c>
      <c r="J65" s="44">
        <v>27</v>
      </c>
      <c r="K65" s="45">
        <v>78</v>
      </c>
      <c r="L65" s="44">
        <v>2.5299999999999998</v>
      </c>
    </row>
    <row r="66" spans="1:12" ht="14.4" x14ac:dyDescent="0.3">
      <c r="A66" s="24"/>
      <c r="B66" s="16"/>
      <c r="C66" s="11"/>
      <c r="D66" s="7" t="s">
        <v>22</v>
      </c>
      <c r="E66" s="43" t="s">
        <v>51</v>
      </c>
      <c r="F66" s="44">
        <v>30</v>
      </c>
      <c r="G66" s="50"/>
      <c r="H66" s="50">
        <v>0.5</v>
      </c>
      <c r="I66" s="50">
        <v>0</v>
      </c>
      <c r="J66" s="44">
        <v>76</v>
      </c>
      <c r="K66" s="45"/>
      <c r="L66" s="44">
        <v>7.85</v>
      </c>
    </row>
    <row r="67" spans="1:12" ht="14.4" x14ac:dyDescent="0.3">
      <c r="A67" s="24"/>
      <c r="B67" s="16"/>
      <c r="C67" s="11"/>
      <c r="D67" s="7" t="s">
        <v>23</v>
      </c>
      <c r="E67" s="43" t="s">
        <v>41</v>
      </c>
      <c r="F67" s="44">
        <v>30</v>
      </c>
      <c r="G67" s="50">
        <v>2.02</v>
      </c>
      <c r="H67" s="50">
        <v>0.3</v>
      </c>
      <c r="I67" s="50">
        <v>20</v>
      </c>
      <c r="J67" s="44">
        <v>59.35</v>
      </c>
      <c r="K67" s="45"/>
      <c r="L67" s="44">
        <v>2.2000000000000002</v>
      </c>
    </row>
    <row r="68" spans="1:12" ht="14.4" x14ac:dyDescent="0.3">
      <c r="A68" s="24"/>
      <c r="B68" s="16"/>
      <c r="C68" s="11"/>
      <c r="D68" s="7" t="s">
        <v>24</v>
      </c>
      <c r="E68" s="43" t="s">
        <v>46</v>
      </c>
      <c r="F68" s="20">
        <f>SUM(F57:F67)</f>
        <v>60</v>
      </c>
      <c r="G68" s="20">
        <v>4</v>
      </c>
      <c r="H68" s="20">
        <v>0.4</v>
      </c>
      <c r="I68" s="20">
        <v>12.82</v>
      </c>
      <c r="J68" s="20">
        <v>47</v>
      </c>
      <c r="K68" s="26"/>
      <c r="L68" s="20">
        <v>39.9</v>
      </c>
    </row>
    <row r="69" spans="1:12" ht="14.4" x14ac:dyDescent="0.3">
      <c r="A69" s="24"/>
      <c r="B69" s="16"/>
      <c r="C69" s="11"/>
      <c r="D69" s="6"/>
      <c r="E69" s="43" t="s">
        <v>52</v>
      </c>
      <c r="F69" s="44" t="s">
        <v>61</v>
      </c>
      <c r="G69" s="44"/>
      <c r="H69" s="44"/>
      <c r="I69" s="44"/>
      <c r="J69" s="44"/>
      <c r="K69" s="45"/>
      <c r="L69" s="44">
        <v>8.4</v>
      </c>
    </row>
    <row r="70" spans="1:12" ht="15" thickBot="1" x14ac:dyDescent="0.35">
      <c r="A70" s="24"/>
      <c r="B70" s="16"/>
      <c r="C70" s="11"/>
      <c r="D70" s="6"/>
      <c r="E70" s="43" t="s">
        <v>49</v>
      </c>
      <c r="F70" s="20" t="s">
        <v>54</v>
      </c>
      <c r="G70" s="20">
        <v>11.3</v>
      </c>
      <c r="H70" s="20">
        <v>9.3000000000000007</v>
      </c>
      <c r="I70" s="20">
        <v>9.6999999999999993</v>
      </c>
      <c r="J70" s="20">
        <v>168</v>
      </c>
      <c r="K70" s="26"/>
      <c r="L70" s="20">
        <v>29.36</v>
      </c>
    </row>
    <row r="71" spans="1:12" ht="14.4" x14ac:dyDescent="0.3">
      <c r="A71" s="25"/>
      <c r="B71" s="18"/>
      <c r="C71" s="8"/>
      <c r="D71" s="19" t="s">
        <v>33</v>
      </c>
      <c r="E71" s="40"/>
      <c r="F71" s="41" t="s">
        <v>54</v>
      </c>
      <c r="G71" s="54">
        <f>G64+G65+G67+G68+G70</f>
        <v>24.42</v>
      </c>
      <c r="H71" s="54">
        <f>H64+H65+H66+H67+H68+H70</f>
        <v>17.200000000000003</v>
      </c>
      <c r="I71" s="54">
        <f>I64+I65+I67+I68+I69+I70</f>
        <v>84.820000000000007</v>
      </c>
      <c r="J71" s="41">
        <f>J64+J65+J66+J67+J68+J69+J70</f>
        <v>612.35</v>
      </c>
      <c r="K71" s="42"/>
      <c r="L71" s="41">
        <f>L64+L65+L66+L67+L68+L69+L70</f>
        <v>97.43</v>
      </c>
    </row>
    <row r="72" spans="1:12" ht="14.4" x14ac:dyDescent="0.3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9"/>
      <c r="F72" s="20"/>
      <c r="G72" s="20"/>
      <c r="H72" s="20"/>
      <c r="I72" s="20"/>
      <c r="J72" s="20"/>
      <c r="K72" s="26"/>
      <c r="L72" s="20"/>
    </row>
    <row r="73" spans="1:12" ht="14.4" x14ac:dyDescent="0.3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  <c r="L73" s="44"/>
    </row>
    <row r="74" spans="1:12" ht="15" thickBot="1" x14ac:dyDescent="0.3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  <c r="L74" s="44"/>
    </row>
    <row r="75" spans="1:12" ht="15" thickBot="1" x14ac:dyDescent="0.35">
      <c r="A75" s="24"/>
      <c r="B75" s="16"/>
      <c r="C75" s="11"/>
      <c r="D75" s="7" t="s">
        <v>29</v>
      </c>
      <c r="E75" s="40"/>
      <c r="F75" s="44"/>
      <c r="G75" s="44"/>
      <c r="H75" s="44"/>
      <c r="I75" s="44"/>
      <c r="J75" s="44"/>
      <c r="K75" s="45"/>
      <c r="L75" s="44"/>
    </row>
    <row r="76" spans="1:12" ht="14.4" x14ac:dyDescent="0.3">
      <c r="A76" s="24"/>
      <c r="B76" s="16"/>
      <c r="C76" s="11"/>
      <c r="D76" s="7" t="s">
        <v>30</v>
      </c>
      <c r="E76" s="43"/>
      <c r="F76" s="41"/>
      <c r="G76" s="54"/>
      <c r="H76" s="54"/>
      <c r="I76" s="54"/>
      <c r="J76" s="41"/>
      <c r="K76" s="42"/>
      <c r="L76" s="41"/>
    </row>
    <row r="77" spans="1:12" ht="15" thickBot="1" x14ac:dyDescent="0.3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  <c r="L77" s="44"/>
    </row>
    <row r="78" spans="1:12" ht="14.4" x14ac:dyDescent="0.3">
      <c r="A78" s="24"/>
      <c r="B78" s="16"/>
      <c r="C78" s="11"/>
      <c r="D78" s="7" t="s">
        <v>32</v>
      </c>
      <c r="E78" s="40"/>
      <c r="F78" s="44"/>
      <c r="G78" s="55"/>
      <c r="H78" s="55"/>
      <c r="I78" s="56"/>
      <c r="J78" s="44"/>
      <c r="K78" s="45"/>
      <c r="L78" s="44"/>
    </row>
    <row r="79" spans="1:12" ht="14.4" x14ac:dyDescent="0.3">
      <c r="A79" s="24"/>
      <c r="B79" s="16"/>
      <c r="C79" s="11"/>
      <c r="D79" s="6"/>
      <c r="E79" s="43"/>
      <c r="F79" s="44"/>
      <c r="G79" s="50"/>
      <c r="H79" s="50"/>
      <c r="I79" s="50"/>
      <c r="J79" s="44"/>
      <c r="K79" s="45"/>
      <c r="L79" s="44"/>
    </row>
    <row r="80" spans="1:12" ht="14.4" x14ac:dyDescent="0.3">
      <c r="A80" s="24"/>
      <c r="B80" s="16"/>
      <c r="C80" s="11"/>
      <c r="D80" s="6"/>
      <c r="E80" s="43"/>
      <c r="F80" s="44"/>
      <c r="G80" s="50"/>
      <c r="H80" s="50"/>
      <c r="I80" s="51"/>
      <c r="J80" s="44"/>
      <c r="K80" s="45"/>
      <c r="L80" s="44"/>
    </row>
    <row r="81" spans="1:12" ht="14.4" x14ac:dyDescent="0.3">
      <c r="A81" s="25"/>
      <c r="B81" s="18"/>
      <c r="C81" s="8"/>
      <c r="D81" s="19" t="s">
        <v>33</v>
      </c>
      <c r="E81" s="43"/>
      <c r="F81" s="44"/>
      <c r="G81" s="50"/>
      <c r="H81" s="50"/>
      <c r="I81" s="51"/>
      <c r="J81" s="44"/>
      <c r="K81" s="45"/>
      <c r="L81" s="44"/>
    </row>
    <row r="82" spans="1:12" ht="15.75" customHeight="1" thickBot="1" x14ac:dyDescent="0.3">
      <c r="A82" s="30">
        <f>A64</f>
        <v>1</v>
      </c>
      <c r="B82" s="31">
        <f>B64</f>
        <v>4</v>
      </c>
      <c r="C82" s="71" t="s">
        <v>4</v>
      </c>
      <c r="D82" s="72"/>
      <c r="E82" s="43"/>
      <c r="F82" s="44"/>
      <c r="G82" s="44"/>
      <c r="H82" s="44"/>
      <c r="I82" s="44"/>
      <c r="J82" s="44"/>
      <c r="K82" s="45"/>
      <c r="L82" s="44"/>
    </row>
    <row r="83" spans="1:12" ht="14.4" x14ac:dyDescent="0.3">
      <c r="A83" s="21">
        <v>1</v>
      </c>
      <c r="B83" s="22">
        <v>5</v>
      </c>
      <c r="C83" s="23" t="s">
        <v>20</v>
      </c>
      <c r="D83" s="5" t="s">
        <v>21</v>
      </c>
      <c r="E83" s="43" t="s">
        <v>62</v>
      </c>
      <c r="F83" s="20" t="s">
        <v>53</v>
      </c>
      <c r="G83" s="20">
        <v>3.7</v>
      </c>
      <c r="H83" s="20">
        <v>6.3</v>
      </c>
      <c r="I83" s="20">
        <v>23.4</v>
      </c>
      <c r="J83" s="20">
        <v>168</v>
      </c>
      <c r="K83" s="26">
        <v>15</v>
      </c>
      <c r="L83" s="20">
        <v>14.89</v>
      </c>
    </row>
    <row r="84" spans="1:12" ht="15" thickBot="1" x14ac:dyDescent="0.35">
      <c r="A84" s="24"/>
      <c r="B84" s="16"/>
      <c r="C84" s="11"/>
      <c r="D84" s="6"/>
      <c r="E84" s="43" t="s">
        <v>89</v>
      </c>
      <c r="F84" s="44" t="s">
        <v>54</v>
      </c>
      <c r="G84" s="48">
        <v>12.5</v>
      </c>
      <c r="H84" s="48">
        <v>17.7</v>
      </c>
      <c r="I84" s="49">
        <v>12.7</v>
      </c>
      <c r="J84" s="44">
        <v>262</v>
      </c>
      <c r="K84" s="45" t="s">
        <v>38</v>
      </c>
      <c r="L84" s="44">
        <v>27.6</v>
      </c>
    </row>
    <row r="85" spans="1:12" ht="14.4" x14ac:dyDescent="0.3">
      <c r="A85" s="24"/>
      <c r="B85" s="16"/>
      <c r="C85" s="11"/>
      <c r="D85" s="7" t="s">
        <v>22</v>
      </c>
      <c r="E85" s="12" t="s">
        <v>90</v>
      </c>
      <c r="F85" s="41" t="s">
        <v>59</v>
      </c>
      <c r="G85" s="59">
        <v>1</v>
      </c>
      <c r="H85" s="59">
        <v>0.05</v>
      </c>
      <c r="I85" s="60">
        <v>27.5</v>
      </c>
      <c r="J85" s="41">
        <v>110</v>
      </c>
      <c r="K85" s="42">
        <v>6</v>
      </c>
      <c r="L85" s="41">
        <v>5.22</v>
      </c>
    </row>
    <row r="86" spans="1:12" ht="15" thickBot="1" x14ac:dyDescent="0.35">
      <c r="A86" s="24"/>
      <c r="B86" s="16"/>
      <c r="C86" s="11"/>
      <c r="D86" s="7" t="s">
        <v>23</v>
      </c>
      <c r="E86" s="43" t="s">
        <v>64</v>
      </c>
      <c r="F86" s="44" t="s">
        <v>65</v>
      </c>
      <c r="G86" s="57">
        <v>2.02</v>
      </c>
      <c r="H86" s="57">
        <v>0.25</v>
      </c>
      <c r="I86" s="58">
        <v>12.82</v>
      </c>
      <c r="J86" s="44">
        <v>59.25</v>
      </c>
      <c r="K86" s="45"/>
      <c r="L86" s="44">
        <v>2.2000000000000002</v>
      </c>
    </row>
    <row r="87" spans="1:12" ht="14.4" x14ac:dyDescent="0.3">
      <c r="A87" s="24"/>
      <c r="B87" s="16"/>
      <c r="C87" s="11"/>
      <c r="D87" s="7" t="s">
        <v>24</v>
      </c>
      <c r="E87" s="40" t="s">
        <v>46</v>
      </c>
      <c r="F87" s="44">
        <v>309</v>
      </c>
      <c r="G87" s="50">
        <v>0.4</v>
      </c>
      <c r="H87" s="50">
        <v>0.4</v>
      </c>
      <c r="I87" s="50">
        <v>9.8000000000000007</v>
      </c>
      <c r="J87" s="44">
        <v>47</v>
      </c>
      <c r="K87" s="45"/>
      <c r="L87" s="44">
        <v>43.26</v>
      </c>
    </row>
    <row r="88" spans="1:12" ht="14.4" x14ac:dyDescent="0.3">
      <c r="A88" s="24"/>
      <c r="B88" s="16"/>
      <c r="C88" s="11"/>
      <c r="D88" s="6"/>
      <c r="E88" s="43" t="s">
        <v>66</v>
      </c>
      <c r="F88" s="44" t="s">
        <v>55</v>
      </c>
      <c r="G88" s="44">
        <v>0.5</v>
      </c>
      <c r="H88" s="44">
        <v>2.2999999999999998</v>
      </c>
      <c r="I88" s="44">
        <v>3</v>
      </c>
      <c r="J88" s="44">
        <v>35</v>
      </c>
      <c r="K88" s="45">
        <v>16</v>
      </c>
      <c r="L88" s="44">
        <v>4.71</v>
      </c>
    </row>
    <row r="89" spans="1:12" ht="14.4" x14ac:dyDescent="0.3">
      <c r="A89" s="24"/>
      <c r="B89" s="16"/>
      <c r="C89" s="11"/>
      <c r="D89" s="6"/>
      <c r="E89" s="43"/>
      <c r="F89" s="44"/>
      <c r="G89" s="50"/>
      <c r="H89" s="50"/>
      <c r="I89" s="51"/>
      <c r="J89" s="44"/>
      <c r="K89" s="45"/>
      <c r="L89" s="44"/>
    </row>
    <row r="90" spans="1:12" ht="14.4" x14ac:dyDescent="0.3">
      <c r="A90" s="25"/>
      <c r="B90" s="18"/>
      <c r="C90" s="8"/>
      <c r="D90" s="19" t="s">
        <v>33</v>
      </c>
      <c r="E90" s="43"/>
      <c r="F90" s="44"/>
      <c r="G90" s="65">
        <f>G83+G85+G84+G86+G87+G88</f>
        <v>20.119999999999997</v>
      </c>
      <c r="H90" s="65">
        <f>H83+H84+H85+H86+H87+H88</f>
        <v>27</v>
      </c>
      <c r="I90" s="65">
        <f>I83+I84+I85+I86+I87+I88</f>
        <v>89.219999999999985</v>
      </c>
      <c r="J90" s="44">
        <f>J83+J84+J85+J86+J87+J88</f>
        <v>681.25</v>
      </c>
      <c r="K90" s="45"/>
      <c r="L90" s="44">
        <f>L83+L84+L85+L86+L87+L88</f>
        <v>97.88</v>
      </c>
    </row>
    <row r="91" spans="1:12" ht="14.4" x14ac:dyDescent="0.3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43"/>
      <c r="F91" s="20"/>
      <c r="G91" s="20"/>
      <c r="H91" s="20"/>
      <c r="I91" s="20"/>
      <c r="J91" s="20"/>
      <c r="K91" s="26"/>
      <c r="L91" s="20"/>
    </row>
    <row r="92" spans="1:12" ht="15" thickBot="1" x14ac:dyDescent="0.35">
      <c r="A92" s="24"/>
      <c r="B92" s="16"/>
      <c r="C92" s="11"/>
      <c r="D92" s="7" t="s">
        <v>27</v>
      </c>
      <c r="E92" s="43"/>
      <c r="F92" s="33">
        <f>F72+F91</f>
        <v>0</v>
      </c>
      <c r="G92" s="33">
        <f>G72+G91</f>
        <v>0</v>
      </c>
      <c r="H92" s="33">
        <f>H72+H91</f>
        <v>0</v>
      </c>
      <c r="I92" s="33">
        <f>I72+I91</f>
        <v>0</v>
      </c>
      <c r="J92" s="33">
        <f>J72+J91</f>
        <v>0</v>
      </c>
      <c r="K92" s="33"/>
      <c r="L92" s="33">
        <f>L72+L91</f>
        <v>0</v>
      </c>
    </row>
    <row r="93" spans="1:12" ht="14.4" x14ac:dyDescent="0.3">
      <c r="A93" s="24"/>
      <c r="B93" s="16"/>
      <c r="C93" s="11"/>
      <c r="D93" s="7" t="s">
        <v>28</v>
      </c>
      <c r="E93" s="12"/>
      <c r="F93" s="41"/>
      <c r="G93" s="55"/>
      <c r="H93" s="55"/>
      <c r="I93" s="56"/>
      <c r="J93" s="41"/>
      <c r="K93" s="42"/>
      <c r="L93" s="41"/>
    </row>
    <row r="94" spans="1:12" ht="15" thickBot="1" x14ac:dyDescent="0.35">
      <c r="A94" s="24"/>
      <c r="B94" s="16"/>
      <c r="C94" s="11"/>
      <c r="D94" s="7" t="s">
        <v>29</v>
      </c>
      <c r="E94" s="32"/>
      <c r="F94" s="44"/>
      <c r="G94" s="44"/>
      <c r="H94" s="44"/>
      <c r="I94" s="44"/>
      <c r="J94" s="44"/>
      <c r="K94" s="45"/>
      <c r="L94" s="44"/>
    </row>
    <row r="95" spans="1:12" ht="14.4" x14ac:dyDescent="0.3">
      <c r="A95" s="24"/>
      <c r="B95" s="16"/>
      <c r="C95" s="11"/>
      <c r="D95" s="7" t="s">
        <v>30</v>
      </c>
      <c r="E95" s="40"/>
      <c r="F95" s="44"/>
      <c r="G95" s="48"/>
      <c r="H95" s="48"/>
      <c r="I95" s="49"/>
      <c r="J95" s="44"/>
      <c r="K95" s="45"/>
      <c r="L95" s="44"/>
    </row>
    <row r="96" spans="1:12" ht="14.4" x14ac:dyDescent="0.3">
      <c r="A96" s="24"/>
      <c r="B96" s="16"/>
      <c r="C96" s="11"/>
      <c r="D96" s="7" t="s">
        <v>31</v>
      </c>
      <c r="E96" s="43"/>
      <c r="F96" s="44"/>
      <c r="G96" s="50"/>
      <c r="H96" s="50"/>
      <c r="I96" s="50"/>
      <c r="J96" s="44"/>
      <c r="K96" s="45"/>
      <c r="L96" s="44"/>
    </row>
    <row r="97" spans="1:12" ht="14.4" x14ac:dyDescent="0.3">
      <c r="A97" s="24"/>
      <c r="B97" s="16"/>
      <c r="C97" s="11"/>
      <c r="D97" s="7" t="s">
        <v>32</v>
      </c>
      <c r="E97" s="43"/>
      <c r="F97" s="44"/>
      <c r="G97" s="44"/>
      <c r="H97" s="44"/>
      <c r="I97" s="44"/>
      <c r="J97" s="44"/>
      <c r="K97" s="45"/>
      <c r="L97" s="44"/>
    </row>
    <row r="98" spans="1:12" ht="14.4" x14ac:dyDescent="0.3">
      <c r="A98" s="24"/>
      <c r="B98" s="16"/>
      <c r="C98" s="11"/>
      <c r="D98" s="6" t="s">
        <v>39</v>
      </c>
      <c r="E98" s="43"/>
      <c r="F98" s="44"/>
      <c r="G98" s="50"/>
      <c r="H98" s="50"/>
      <c r="I98" s="51"/>
      <c r="J98" s="44"/>
      <c r="K98" s="45"/>
      <c r="L98" s="44"/>
    </row>
    <row r="99" spans="1:12" ht="14.4" x14ac:dyDescent="0.3">
      <c r="A99" s="24"/>
      <c r="B99" s="16"/>
      <c r="C99" s="11"/>
      <c r="D99" s="6"/>
      <c r="E99" s="43"/>
      <c r="F99" s="44"/>
      <c r="G99" s="50"/>
      <c r="H99" s="50"/>
      <c r="I99" s="50"/>
      <c r="J99" s="44"/>
      <c r="K99" s="45"/>
      <c r="L99" s="44"/>
    </row>
    <row r="100" spans="1:12" ht="14.4" x14ac:dyDescent="0.3">
      <c r="A100" s="25"/>
      <c r="B100" s="18"/>
      <c r="C100" s="8"/>
      <c r="D100" s="19" t="s">
        <v>33</v>
      </c>
      <c r="E100" s="43"/>
      <c r="F100" s="20"/>
      <c r="G100" s="20"/>
      <c r="H100" s="20"/>
      <c r="I100" s="20"/>
      <c r="J100" s="20"/>
      <c r="K100" s="26"/>
      <c r="L100" s="20"/>
    </row>
    <row r="101" spans="1:12" ht="15.75" customHeight="1" thickBot="1" x14ac:dyDescent="0.3">
      <c r="A101" s="30">
        <f>A83</f>
        <v>1</v>
      </c>
      <c r="B101" s="31">
        <f>B83</f>
        <v>5</v>
      </c>
      <c r="C101" s="71" t="s">
        <v>4</v>
      </c>
      <c r="D101" s="72"/>
      <c r="E101" s="43"/>
      <c r="F101" s="44"/>
      <c r="G101" s="44"/>
      <c r="H101" s="44"/>
      <c r="I101" s="44"/>
      <c r="J101" s="44"/>
      <c r="K101" s="45"/>
      <c r="L101" s="44"/>
    </row>
    <row r="102" spans="1:12" ht="15" thickBot="1" x14ac:dyDescent="0.35">
      <c r="A102" s="21">
        <v>2</v>
      </c>
      <c r="B102" s="22">
        <v>1</v>
      </c>
      <c r="C102" s="23" t="s">
        <v>20</v>
      </c>
      <c r="D102" s="5" t="s">
        <v>21</v>
      </c>
      <c r="E102" s="9" t="s">
        <v>67</v>
      </c>
      <c r="F102" s="44" t="s">
        <v>68</v>
      </c>
      <c r="G102" s="44">
        <v>10.1</v>
      </c>
      <c r="H102" s="44">
        <v>6.3</v>
      </c>
      <c r="I102" s="44">
        <v>41.7</v>
      </c>
      <c r="J102" s="44">
        <v>268</v>
      </c>
      <c r="K102" s="45">
        <v>2</v>
      </c>
      <c r="L102" s="44">
        <v>10.53</v>
      </c>
    </row>
    <row r="103" spans="1:12" ht="14.4" x14ac:dyDescent="0.3">
      <c r="A103" s="24"/>
      <c r="B103" s="16"/>
      <c r="C103" s="11"/>
      <c r="D103" s="6"/>
      <c r="E103" s="43" t="s">
        <v>69</v>
      </c>
      <c r="F103" s="41" t="s">
        <v>70</v>
      </c>
      <c r="G103" s="52">
        <v>4.7</v>
      </c>
      <c r="H103" s="52">
        <v>9.8000000000000007</v>
      </c>
      <c r="I103" s="53">
        <v>0.4</v>
      </c>
      <c r="J103" s="41">
        <v>109</v>
      </c>
      <c r="K103" s="42"/>
      <c r="L103" s="41">
        <v>27.46</v>
      </c>
    </row>
    <row r="104" spans="1:12" ht="15" thickBot="1" x14ac:dyDescent="0.35">
      <c r="A104" s="24"/>
      <c r="B104" s="16"/>
      <c r="C104" s="11"/>
      <c r="D104" s="7" t="s">
        <v>22</v>
      </c>
      <c r="E104" s="43" t="s">
        <v>71</v>
      </c>
      <c r="F104" s="44" t="s">
        <v>59</v>
      </c>
      <c r="G104" s="48">
        <v>0.5</v>
      </c>
      <c r="H104" s="48">
        <v>0.1</v>
      </c>
      <c r="I104" s="49">
        <v>10.1</v>
      </c>
      <c r="J104" s="44">
        <v>46</v>
      </c>
      <c r="K104" s="45">
        <v>63</v>
      </c>
      <c r="L104" s="44">
        <v>17.8</v>
      </c>
    </row>
    <row r="105" spans="1:12" ht="14.4" x14ac:dyDescent="0.3">
      <c r="A105" s="24"/>
      <c r="B105" s="16"/>
      <c r="C105" s="11"/>
      <c r="D105" s="7" t="s">
        <v>23</v>
      </c>
      <c r="E105" s="40" t="s">
        <v>64</v>
      </c>
      <c r="F105" s="44" t="s">
        <v>65</v>
      </c>
      <c r="G105" s="50">
        <v>20.2</v>
      </c>
      <c r="H105" s="50">
        <v>0.25</v>
      </c>
      <c r="I105" s="51">
        <v>12.82</v>
      </c>
      <c r="J105" s="44">
        <v>59.25</v>
      </c>
      <c r="K105" s="45"/>
      <c r="L105" s="44">
        <v>2.2000000000000002</v>
      </c>
    </row>
    <row r="106" spans="1:12" ht="14.4" x14ac:dyDescent="0.3">
      <c r="A106" s="24"/>
      <c r="B106" s="16"/>
      <c r="C106" s="11"/>
      <c r="D106" s="7" t="s">
        <v>24</v>
      </c>
      <c r="E106" s="43" t="s">
        <v>46</v>
      </c>
      <c r="F106" s="44">
        <v>220</v>
      </c>
      <c r="G106" s="50">
        <v>0.36</v>
      </c>
      <c r="H106" s="50">
        <v>0.14000000000000001</v>
      </c>
      <c r="I106" s="50">
        <v>12.13</v>
      </c>
      <c r="J106" s="44">
        <v>57</v>
      </c>
      <c r="K106" s="45"/>
      <c r="L106" s="44">
        <v>30.8</v>
      </c>
    </row>
    <row r="107" spans="1:12" ht="14.4" x14ac:dyDescent="0.3">
      <c r="A107" s="24"/>
      <c r="B107" s="16"/>
      <c r="C107" s="11"/>
      <c r="D107" s="6" t="s">
        <v>88</v>
      </c>
      <c r="E107" s="43"/>
      <c r="F107" s="44"/>
      <c r="G107" s="50"/>
      <c r="H107" s="50"/>
      <c r="I107" s="51"/>
      <c r="J107" s="44"/>
      <c r="K107" s="45"/>
      <c r="L107" s="44"/>
    </row>
    <row r="108" spans="1:12" ht="14.4" x14ac:dyDescent="0.3">
      <c r="A108" s="24"/>
      <c r="B108" s="16"/>
      <c r="C108" s="11"/>
      <c r="D108" s="6"/>
      <c r="E108" s="43" t="s">
        <v>72</v>
      </c>
      <c r="F108" s="44" t="s">
        <v>61</v>
      </c>
      <c r="G108" s="57">
        <v>0.5</v>
      </c>
      <c r="H108" s="57">
        <v>0</v>
      </c>
      <c r="I108" s="57">
        <v>1.8</v>
      </c>
      <c r="J108" s="44">
        <v>1.9</v>
      </c>
      <c r="K108" s="45"/>
      <c r="L108" s="44">
        <v>7.88</v>
      </c>
    </row>
    <row r="109" spans="1:12" ht="14.4" x14ac:dyDescent="0.3">
      <c r="A109" s="25"/>
      <c r="B109" s="18"/>
      <c r="C109" s="8"/>
      <c r="D109" s="19" t="s">
        <v>33</v>
      </c>
      <c r="E109" s="43"/>
      <c r="F109" s="44"/>
      <c r="G109" s="66">
        <f>G102+G103+G104+G105+G106+G108</f>
        <v>36.36</v>
      </c>
      <c r="H109" s="66">
        <f>H102+H103+H104+H105+H106</f>
        <v>16.590000000000003</v>
      </c>
      <c r="I109" s="65">
        <f>I102+I104+I105+I106+I108</f>
        <v>78.55</v>
      </c>
      <c r="J109" s="44">
        <f>J102+J103+J104+J105+J106+J108</f>
        <v>541.15</v>
      </c>
      <c r="K109" s="45"/>
      <c r="L109" s="44">
        <f>L102+L103+L104+L105+L106+L108</f>
        <v>96.67</v>
      </c>
    </row>
    <row r="110" spans="1:12" ht="14.4" x14ac:dyDescent="0.3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3"/>
      <c r="F110" s="20"/>
      <c r="G110" s="20"/>
      <c r="H110" s="20"/>
      <c r="I110" s="20"/>
      <c r="J110" s="20"/>
      <c r="K110" s="26"/>
      <c r="L110" s="20"/>
    </row>
    <row r="111" spans="1:12" ht="15" thickBot="1" x14ac:dyDescent="0.35">
      <c r="A111" s="24"/>
      <c r="B111" s="16"/>
      <c r="C111" s="11"/>
      <c r="D111" s="7" t="s">
        <v>27</v>
      </c>
      <c r="E111" s="43"/>
      <c r="F111" s="33"/>
      <c r="G111" s="33"/>
      <c r="H111" s="33"/>
      <c r="I111" s="33"/>
      <c r="J111" s="33"/>
      <c r="K111" s="33"/>
      <c r="L111" s="33"/>
    </row>
    <row r="112" spans="1:12" ht="14.4" x14ac:dyDescent="0.3">
      <c r="A112" s="24"/>
      <c r="B112" s="16"/>
      <c r="C112" s="11"/>
      <c r="D112" s="7" t="s">
        <v>28</v>
      </c>
      <c r="E112" s="12"/>
      <c r="F112" s="41"/>
      <c r="G112" s="48"/>
      <c r="H112" s="48"/>
      <c r="I112" s="49"/>
      <c r="J112" s="41"/>
      <c r="K112" s="42"/>
      <c r="L112" s="41"/>
    </row>
    <row r="113" spans="1:12" ht="15" thickBot="1" x14ac:dyDescent="0.35">
      <c r="A113" s="24"/>
      <c r="B113" s="16"/>
      <c r="C113" s="11"/>
      <c r="D113" s="7" t="s">
        <v>29</v>
      </c>
      <c r="E113" s="32"/>
      <c r="F113" s="44"/>
      <c r="G113" s="48"/>
      <c r="H113" s="48"/>
      <c r="I113" s="49"/>
      <c r="J113" s="44"/>
      <c r="K113" s="45"/>
      <c r="L113" s="44"/>
    </row>
    <row r="114" spans="1:12" ht="14.4" x14ac:dyDescent="0.3">
      <c r="A114" s="24"/>
      <c r="B114" s="16"/>
      <c r="C114" s="11"/>
      <c r="D114" s="7" t="s">
        <v>30</v>
      </c>
      <c r="E114" s="40"/>
      <c r="F114" s="44"/>
      <c r="G114" s="59"/>
      <c r="H114" s="59"/>
      <c r="I114" s="60"/>
      <c r="J114" s="44"/>
      <c r="K114" s="45"/>
      <c r="L114" s="44"/>
    </row>
    <row r="115" spans="1:12" ht="14.4" x14ac:dyDescent="0.3">
      <c r="A115" s="24"/>
      <c r="B115" s="16"/>
      <c r="C115" s="11"/>
      <c r="D115" s="7" t="s">
        <v>31</v>
      </c>
      <c r="E115" s="43"/>
      <c r="F115" s="44"/>
      <c r="G115" s="50"/>
      <c r="H115" s="50"/>
      <c r="I115" s="51"/>
      <c r="J115" s="44"/>
      <c r="K115" s="45"/>
      <c r="L115" s="44"/>
    </row>
    <row r="116" spans="1:12" ht="14.4" x14ac:dyDescent="0.3">
      <c r="A116" s="24"/>
      <c r="B116" s="16"/>
      <c r="C116" s="11"/>
      <c r="D116" s="7" t="s">
        <v>32</v>
      </c>
      <c r="E116" s="43"/>
      <c r="F116" s="44"/>
      <c r="G116" s="44"/>
      <c r="H116" s="44"/>
      <c r="I116" s="44"/>
      <c r="J116" s="44"/>
      <c r="K116" s="45"/>
      <c r="L116" s="44"/>
    </row>
    <row r="117" spans="1:12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 x14ac:dyDescent="0.3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  <c r="L118" s="44"/>
    </row>
    <row r="119" spans="1:12" ht="14.4" x14ac:dyDescent="0.3">
      <c r="A119" s="25"/>
      <c r="B119" s="18"/>
      <c r="C119" s="8"/>
      <c r="D119" s="19" t="s">
        <v>33</v>
      </c>
      <c r="E119" s="43"/>
      <c r="F119" s="20"/>
      <c r="G119" s="20"/>
      <c r="H119" s="20"/>
      <c r="I119" s="20"/>
      <c r="J119" s="20"/>
      <c r="K119" s="26"/>
      <c r="L119" s="20"/>
    </row>
    <row r="120" spans="1:12" ht="15" thickBot="1" x14ac:dyDescent="0.3">
      <c r="A120" s="30">
        <f>A102</f>
        <v>2</v>
      </c>
      <c r="B120" s="31">
        <f>B102</f>
        <v>1</v>
      </c>
      <c r="C120" s="71" t="s">
        <v>4</v>
      </c>
      <c r="D120" s="72"/>
      <c r="E120" s="43"/>
      <c r="F120" s="44"/>
      <c r="G120" s="44"/>
      <c r="H120" s="44"/>
      <c r="I120" s="44"/>
      <c r="J120" s="44"/>
      <c r="K120" s="45"/>
      <c r="L120" s="44"/>
    </row>
    <row r="121" spans="1:12" ht="15" thickBot="1" x14ac:dyDescent="0.35">
      <c r="A121" s="15">
        <v>2</v>
      </c>
      <c r="B121" s="16">
        <v>2</v>
      </c>
      <c r="C121" s="23" t="s">
        <v>20</v>
      </c>
      <c r="D121" s="5" t="s">
        <v>21</v>
      </c>
      <c r="E121" s="9" t="s">
        <v>73</v>
      </c>
      <c r="F121" s="44" t="s">
        <v>57</v>
      </c>
      <c r="G121" s="44">
        <v>3.9</v>
      </c>
      <c r="H121" s="44">
        <v>5.9</v>
      </c>
      <c r="I121" s="44">
        <v>17</v>
      </c>
      <c r="J121" s="44">
        <v>136</v>
      </c>
      <c r="K121" s="45">
        <v>24</v>
      </c>
      <c r="L121" s="44">
        <v>10.39</v>
      </c>
    </row>
    <row r="122" spans="1:12" ht="15" thickBot="1" x14ac:dyDescent="0.35">
      <c r="A122" s="15"/>
      <c r="B122" s="16"/>
      <c r="C122" s="11"/>
      <c r="D122" s="6" t="s">
        <v>38</v>
      </c>
      <c r="E122" s="43" t="s">
        <v>74</v>
      </c>
      <c r="F122" s="41" t="s">
        <v>60</v>
      </c>
      <c r="G122" s="48">
        <v>13.8</v>
      </c>
      <c r="H122" s="48">
        <v>11.1</v>
      </c>
      <c r="I122" s="49">
        <v>11.1</v>
      </c>
      <c r="J122" s="41">
        <v>200</v>
      </c>
      <c r="K122" s="42"/>
      <c r="L122" s="41">
        <v>26.16</v>
      </c>
    </row>
    <row r="123" spans="1:12" ht="15" thickBot="1" x14ac:dyDescent="0.35">
      <c r="A123" s="15"/>
      <c r="B123" s="16"/>
      <c r="C123" s="11"/>
      <c r="D123" s="7" t="s">
        <v>22</v>
      </c>
      <c r="E123" s="43" t="s">
        <v>58</v>
      </c>
      <c r="F123" s="41" t="s">
        <v>75</v>
      </c>
      <c r="G123" s="41">
        <v>0.1</v>
      </c>
      <c r="H123" s="41">
        <v>0.03</v>
      </c>
      <c r="I123" s="41">
        <v>9.9</v>
      </c>
      <c r="J123" s="41">
        <v>35</v>
      </c>
      <c r="K123" s="42">
        <v>14</v>
      </c>
      <c r="L123" s="41">
        <v>2.06</v>
      </c>
    </row>
    <row r="124" spans="1:12" ht="14.4" x14ac:dyDescent="0.3">
      <c r="A124" s="15"/>
      <c r="B124" s="16"/>
      <c r="C124" s="11"/>
      <c r="D124" s="7" t="s">
        <v>23</v>
      </c>
      <c r="E124" s="40" t="s">
        <v>64</v>
      </c>
      <c r="F124" s="44" t="s">
        <v>65</v>
      </c>
      <c r="G124" s="50">
        <v>20.2</v>
      </c>
      <c r="H124" s="50">
        <v>0.25</v>
      </c>
      <c r="I124" s="51">
        <v>12.82</v>
      </c>
      <c r="J124" s="44">
        <v>59.25</v>
      </c>
      <c r="K124" s="45"/>
      <c r="L124" s="44">
        <v>2.2000000000000002</v>
      </c>
    </row>
    <row r="125" spans="1:12" ht="15" thickBot="1" x14ac:dyDescent="0.35">
      <c r="A125" s="15"/>
      <c r="B125" s="16"/>
      <c r="C125" s="11"/>
      <c r="D125" s="7" t="s">
        <v>24</v>
      </c>
      <c r="E125" s="43" t="s">
        <v>46</v>
      </c>
      <c r="F125" s="44">
        <v>220</v>
      </c>
      <c r="G125" s="50">
        <v>0.36</v>
      </c>
      <c r="H125" s="50">
        <v>0.14000000000000001</v>
      </c>
      <c r="I125" s="50">
        <v>12.13</v>
      </c>
      <c r="J125" s="44">
        <v>57</v>
      </c>
      <c r="K125" s="45"/>
      <c r="L125" s="44">
        <v>34.299999999999997</v>
      </c>
    </row>
    <row r="126" spans="1:12" ht="15" thickBot="1" x14ac:dyDescent="0.35">
      <c r="A126" s="15"/>
      <c r="B126" s="16"/>
      <c r="C126" s="11"/>
      <c r="D126" s="6"/>
      <c r="E126" s="40" t="s">
        <v>72</v>
      </c>
      <c r="F126" s="44" t="s">
        <v>61</v>
      </c>
      <c r="G126" s="50">
        <v>0.5</v>
      </c>
      <c r="H126" s="50">
        <v>0</v>
      </c>
      <c r="I126" s="50">
        <v>1.8</v>
      </c>
      <c r="J126" s="44">
        <v>9.1</v>
      </c>
      <c r="K126" s="45">
        <v>64</v>
      </c>
      <c r="L126" s="44">
        <v>7.88</v>
      </c>
    </row>
    <row r="127" spans="1:12" ht="14.4" x14ac:dyDescent="0.3">
      <c r="A127" s="15"/>
      <c r="B127" s="16"/>
      <c r="C127" s="11"/>
      <c r="D127" s="6"/>
      <c r="E127" s="40" t="s">
        <v>76</v>
      </c>
      <c r="F127" s="44" t="s">
        <v>77</v>
      </c>
      <c r="G127" s="50">
        <v>5</v>
      </c>
      <c r="H127" s="50">
        <v>20</v>
      </c>
      <c r="I127" s="50">
        <v>65.2</v>
      </c>
      <c r="J127" s="44">
        <v>460.8</v>
      </c>
      <c r="K127" s="45"/>
      <c r="L127" s="44">
        <v>14.4</v>
      </c>
    </row>
    <row r="128" spans="1:12" ht="14.4" x14ac:dyDescent="0.3">
      <c r="A128" s="17"/>
      <c r="B128" s="18"/>
      <c r="C128" s="8"/>
      <c r="D128" s="19" t="s">
        <v>33</v>
      </c>
      <c r="E128" s="43"/>
      <c r="F128" s="44"/>
      <c r="G128" s="50">
        <f>G121+G122+G123+G124+G125+G126+G127</f>
        <v>43.86</v>
      </c>
      <c r="H128" s="50">
        <f>H121+H122+H123+H124+H125+H126+H127</f>
        <v>37.42</v>
      </c>
      <c r="I128" s="51">
        <f>I121+I122+I123+I124+I125+I126+I127</f>
        <v>129.94999999999999</v>
      </c>
      <c r="J128" s="44">
        <f>J121+J122+J123+J124+J125+J126+J127</f>
        <v>957.15000000000009</v>
      </c>
      <c r="K128" s="45"/>
      <c r="L128" s="44">
        <f>L121+L122+L123+L124+L125+L126+L127</f>
        <v>97.39</v>
      </c>
    </row>
    <row r="129" spans="1:12" ht="14.4" x14ac:dyDescent="0.3">
      <c r="A129" s="14">
        <f>A121</f>
        <v>2</v>
      </c>
      <c r="B129" s="14">
        <f>B121</f>
        <v>2</v>
      </c>
      <c r="C129" s="10" t="s">
        <v>25</v>
      </c>
      <c r="D129" s="7" t="s">
        <v>26</v>
      </c>
      <c r="E129" s="43"/>
      <c r="F129" s="44"/>
      <c r="G129" s="48"/>
      <c r="H129" s="48"/>
      <c r="I129" s="49"/>
      <c r="J129" s="44"/>
      <c r="K129" s="45"/>
      <c r="L129" s="44"/>
    </row>
    <row r="130" spans="1:12" ht="14.4" x14ac:dyDescent="0.3">
      <c r="A130" s="15"/>
      <c r="B130" s="16"/>
      <c r="C130" s="11"/>
      <c r="D130" s="7" t="s">
        <v>27</v>
      </c>
      <c r="E130" s="43"/>
      <c r="F130" s="44"/>
      <c r="G130" s="50"/>
      <c r="H130" s="50"/>
      <c r="I130" s="50"/>
      <c r="J130" s="44"/>
      <c r="K130" s="45"/>
      <c r="L130" s="44"/>
    </row>
    <row r="131" spans="1:12" ht="14.4" x14ac:dyDescent="0.3">
      <c r="A131" s="15"/>
      <c r="B131" s="16"/>
      <c r="C131" s="11"/>
      <c r="D131" s="7" t="s">
        <v>28</v>
      </c>
      <c r="E131" s="43"/>
      <c r="F131" s="20"/>
      <c r="G131" s="20"/>
      <c r="H131" s="20"/>
      <c r="I131" s="20"/>
      <c r="J131" s="20"/>
      <c r="K131" s="26"/>
      <c r="L131" s="20"/>
    </row>
    <row r="132" spans="1:12" ht="15" thickBot="1" x14ac:dyDescent="0.35">
      <c r="A132" s="15"/>
      <c r="B132" s="16"/>
      <c r="C132" s="11"/>
      <c r="D132" s="7" t="s">
        <v>29</v>
      </c>
      <c r="E132" s="43"/>
      <c r="F132" s="33"/>
      <c r="G132" s="33"/>
      <c r="H132" s="33"/>
      <c r="I132" s="33"/>
      <c r="J132" s="33"/>
      <c r="K132" s="33"/>
      <c r="L132" s="33"/>
    </row>
    <row r="133" spans="1:12" ht="14.4" x14ac:dyDescent="0.3">
      <c r="A133" s="15"/>
      <c r="B133" s="16"/>
      <c r="C133" s="11"/>
      <c r="D133" s="7" t="s">
        <v>30</v>
      </c>
      <c r="E133" s="12"/>
      <c r="F133" s="41"/>
      <c r="G133" s="59"/>
      <c r="H133" s="59"/>
      <c r="I133" s="60"/>
      <c r="J133" s="41"/>
      <c r="K133" s="42"/>
      <c r="L133" s="41"/>
    </row>
    <row r="134" spans="1:12" ht="15" thickBot="1" x14ac:dyDescent="0.35">
      <c r="A134" s="15"/>
      <c r="B134" s="16"/>
      <c r="C134" s="11"/>
      <c r="D134" s="7" t="s">
        <v>31</v>
      </c>
      <c r="E134" s="32"/>
      <c r="F134" s="44"/>
      <c r="G134" s="44"/>
      <c r="H134" s="44"/>
      <c r="I134" s="44"/>
      <c r="J134" s="44"/>
      <c r="K134" s="45"/>
      <c r="L134" s="44"/>
    </row>
    <row r="135" spans="1:12" ht="14.4" x14ac:dyDescent="0.3">
      <c r="A135" s="15"/>
      <c r="B135" s="16"/>
      <c r="C135" s="11"/>
      <c r="D135" s="7" t="s">
        <v>32</v>
      </c>
      <c r="E135" s="40"/>
      <c r="F135" s="44"/>
      <c r="G135" s="57"/>
      <c r="H135" s="57"/>
      <c r="I135" s="58"/>
      <c r="J135" s="44"/>
      <c r="K135" s="45"/>
      <c r="L135" s="44"/>
    </row>
    <row r="136" spans="1:12" ht="14.4" x14ac:dyDescent="0.3">
      <c r="A136" s="15"/>
      <c r="B136" s="16"/>
      <c r="C136" s="11"/>
      <c r="D136" s="6"/>
      <c r="E136" s="43"/>
      <c r="F136" s="44"/>
      <c r="G136" s="50"/>
      <c r="H136" s="50"/>
      <c r="I136" s="50"/>
      <c r="J136" s="44"/>
      <c r="K136" s="45"/>
      <c r="L136" s="44"/>
    </row>
    <row r="137" spans="1:12" ht="14.4" x14ac:dyDescent="0.3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  <c r="L137" s="44"/>
    </row>
    <row r="138" spans="1:12" ht="14.4" x14ac:dyDescent="0.3">
      <c r="A138" s="17"/>
      <c r="B138" s="18"/>
      <c r="C138" s="8"/>
      <c r="D138" s="19" t="s">
        <v>33</v>
      </c>
      <c r="E138" s="43"/>
      <c r="F138" s="44"/>
      <c r="G138" s="50"/>
      <c r="H138" s="50"/>
      <c r="I138" s="51"/>
      <c r="J138" s="44"/>
      <c r="K138" s="45"/>
      <c r="L138" s="44"/>
    </row>
    <row r="139" spans="1:12" ht="15" thickBot="1" x14ac:dyDescent="0.35">
      <c r="A139" s="34">
        <f>A121</f>
        <v>2</v>
      </c>
      <c r="B139" s="34">
        <f>B121</f>
        <v>2</v>
      </c>
      <c r="C139" s="71" t="s">
        <v>4</v>
      </c>
      <c r="D139" s="72"/>
      <c r="E139" s="43"/>
      <c r="F139" s="44"/>
      <c r="G139" s="50"/>
      <c r="H139" s="50"/>
      <c r="I139" s="50"/>
      <c r="J139" s="44"/>
      <c r="K139" s="45"/>
      <c r="L139" s="44"/>
    </row>
    <row r="140" spans="1:12" ht="14.4" x14ac:dyDescent="0.3">
      <c r="A140" s="21">
        <v>2</v>
      </c>
      <c r="B140" s="22">
        <v>3</v>
      </c>
      <c r="C140" s="23" t="s">
        <v>20</v>
      </c>
      <c r="D140" s="5" t="s">
        <v>21</v>
      </c>
      <c r="E140" s="9" t="s">
        <v>67</v>
      </c>
      <c r="F140" s="44" t="s">
        <v>68</v>
      </c>
      <c r="G140" s="44">
        <v>10.1</v>
      </c>
      <c r="H140" s="44">
        <v>6.3</v>
      </c>
      <c r="I140" s="44">
        <v>41.7</v>
      </c>
      <c r="J140" s="44">
        <v>268</v>
      </c>
      <c r="K140" s="45">
        <v>2</v>
      </c>
      <c r="L140" s="44">
        <v>10.53</v>
      </c>
    </row>
    <row r="141" spans="1:12" ht="14.4" x14ac:dyDescent="0.3">
      <c r="A141" s="24"/>
      <c r="B141" s="16"/>
      <c r="C141" s="11"/>
      <c r="D141" s="6"/>
      <c r="E141" s="43" t="s">
        <v>78</v>
      </c>
      <c r="F141" s="20">
        <v>200</v>
      </c>
      <c r="G141" s="20">
        <v>11.45</v>
      </c>
      <c r="H141" s="20">
        <v>19.2</v>
      </c>
      <c r="I141" s="20">
        <v>4</v>
      </c>
      <c r="J141" s="20">
        <v>94</v>
      </c>
      <c r="K141" s="26">
        <v>10</v>
      </c>
      <c r="L141" s="20">
        <v>55.53</v>
      </c>
    </row>
    <row r="142" spans="1:12" ht="15" thickBot="1" x14ac:dyDescent="0.35">
      <c r="A142" s="24"/>
      <c r="B142" s="16"/>
      <c r="C142" s="11"/>
      <c r="D142" s="7" t="s">
        <v>22</v>
      </c>
      <c r="E142" s="43" t="s">
        <v>79</v>
      </c>
      <c r="F142" s="44" t="s">
        <v>80</v>
      </c>
      <c r="G142" s="44">
        <v>2.9</v>
      </c>
      <c r="H142" s="44">
        <v>2.8</v>
      </c>
      <c r="I142" s="44">
        <v>14.9</v>
      </c>
      <c r="J142" s="44">
        <v>235</v>
      </c>
      <c r="K142" s="45">
        <v>21</v>
      </c>
      <c r="L142" s="44">
        <v>9.9499999999999993</v>
      </c>
    </row>
    <row r="143" spans="1:12" ht="15.75" customHeight="1" x14ac:dyDescent="0.3">
      <c r="A143" s="24"/>
      <c r="B143" s="16"/>
      <c r="C143" s="11"/>
      <c r="D143" s="7" t="s">
        <v>23</v>
      </c>
      <c r="E143" s="40" t="s">
        <v>64</v>
      </c>
      <c r="F143" s="44" t="s">
        <v>65</v>
      </c>
      <c r="G143" s="50">
        <v>20.2</v>
      </c>
      <c r="H143" s="50">
        <v>0.25</v>
      </c>
      <c r="I143" s="51">
        <v>12.82</v>
      </c>
      <c r="J143" s="44">
        <v>59.25</v>
      </c>
      <c r="K143" s="45"/>
      <c r="L143" s="44">
        <v>2.2000000000000002</v>
      </c>
    </row>
    <row r="144" spans="1:12" ht="14.4" x14ac:dyDescent="0.3">
      <c r="A144" s="24"/>
      <c r="B144" s="16"/>
      <c r="C144" s="11"/>
      <c r="D144" s="7" t="s">
        <v>24</v>
      </c>
      <c r="E144" s="43" t="s">
        <v>46</v>
      </c>
      <c r="F144" s="44">
        <v>220</v>
      </c>
      <c r="G144" s="50">
        <v>0.36</v>
      </c>
      <c r="H144" s="50">
        <v>0.14000000000000001</v>
      </c>
      <c r="I144" s="50">
        <v>12.13</v>
      </c>
      <c r="J144" s="44">
        <v>57</v>
      </c>
      <c r="K144" s="45"/>
      <c r="L144" s="44">
        <v>19.600000000000001</v>
      </c>
    </row>
    <row r="145" spans="1:12" ht="15" thickBot="1" x14ac:dyDescent="0.35">
      <c r="A145" s="24"/>
      <c r="B145" s="16"/>
      <c r="C145" s="11"/>
      <c r="D145" s="6"/>
      <c r="E145" s="9"/>
      <c r="F145" s="44"/>
      <c r="G145" s="44"/>
      <c r="H145" s="44"/>
      <c r="I145" s="44"/>
      <c r="J145" s="44"/>
      <c r="K145" s="45"/>
      <c r="L145" s="44"/>
    </row>
    <row r="146" spans="1:12" ht="15" thickBot="1" x14ac:dyDescent="0.35">
      <c r="A146" s="24"/>
      <c r="B146" s="16"/>
      <c r="C146" s="11"/>
      <c r="D146" s="6"/>
      <c r="E146" s="43"/>
      <c r="F146" s="41"/>
      <c r="G146" s="48"/>
      <c r="H146" s="48"/>
      <c r="I146" s="49"/>
      <c r="J146" s="41"/>
      <c r="K146" s="42"/>
      <c r="L146" s="41"/>
    </row>
    <row r="147" spans="1:12" ht="15" thickBot="1" x14ac:dyDescent="0.35">
      <c r="A147" s="25"/>
      <c r="B147" s="18"/>
      <c r="C147" s="8"/>
      <c r="D147" s="19" t="s">
        <v>33</v>
      </c>
      <c r="E147" s="43"/>
      <c r="F147" s="44"/>
      <c r="G147" s="59">
        <f>G140+G141+G142+G143+G144</f>
        <v>45.009999999999991</v>
      </c>
      <c r="H147" s="59">
        <f>H140+H141+H142+H143+H144</f>
        <v>28.69</v>
      </c>
      <c r="I147" s="60">
        <f>I140+I141+I142+I143+I144</f>
        <v>85.55</v>
      </c>
      <c r="J147" s="44">
        <f>J140+J141+J142+J143+J144</f>
        <v>713.25</v>
      </c>
      <c r="K147" s="45"/>
      <c r="L147" s="44">
        <f>L140+L141+L142+L143+L144</f>
        <v>97.81</v>
      </c>
    </row>
    <row r="148" spans="1:12" ht="14.4" x14ac:dyDescent="0.3">
      <c r="A148" s="27">
        <f>A140</f>
        <v>2</v>
      </c>
      <c r="B148" s="14">
        <f>B140</f>
        <v>3</v>
      </c>
      <c r="C148" s="10" t="s">
        <v>25</v>
      </c>
      <c r="D148" s="7" t="s">
        <v>26</v>
      </c>
      <c r="E148" s="40"/>
      <c r="F148" s="44"/>
      <c r="G148" s="50"/>
      <c r="H148" s="50"/>
      <c r="I148" s="50"/>
      <c r="J148" s="44"/>
      <c r="K148" s="45"/>
      <c r="L148" s="44"/>
    </row>
    <row r="149" spans="1:12" ht="14.4" x14ac:dyDescent="0.3">
      <c r="A149" s="24"/>
      <c r="B149" s="16"/>
      <c r="C149" s="11"/>
      <c r="D149" s="7" t="s">
        <v>27</v>
      </c>
      <c r="E149" s="43"/>
      <c r="F149" s="44"/>
      <c r="G149" s="50"/>
      <c r="H149" s="50"/>
      <c r="I149" s="50"/>
      <c r="J149" s="44"/>
      <c r="K149" s="45"/>
      <c r="L149" s="44"/>
    </row>
    <row r="150" spans="1:12" ht="14.4" x14ac:dyDescent="0.3">
      <c r="A150" s="24"/>
      <c r="B150" s="16"/>
      <c r="C150" s="11"/>
      <c r="D150" s="7" t="s">
        <v>28</v>
      </c>
      <c r="E150" s="43"/>
      <c r="F150" s="44"/>
      <c r="G150" s="50"/>
      <c r="H150" s="50"/>
      <c r="I150" s="51"/>
      <c r="J150" s="44"/>
      <c r="K150" s="45"/>
      <c r="L150" s="44"/>
    </row>
    <row r="151" spans="1:12" ht="14.4" x14ac:dyDescent="0.3">
      <c r="A151" s="24"/>
      <c r="B151" s="16"/>
      <c r="C151" s="11"/>
      <c r="D151" s="7" t="s">
        <v>29</v>
      </c>
      <c r="E151" s="43"/>
      <c r="F151" s="44"/>
      <c r="G151" s="48"/>
      <c r="H151" s="48"/>
      <c r="I151" s="49"/>
      <c r="J151" s="44"/>
      <c r="K151" s="45"/>
      <c r="L151" s="44"/>
    </row>
    <row r="152" spans="1:12" ht="14.4" x14ac:dyDescent="0.3">
      <c r="A152" s="24"/>
      <c r="B152" s="16"/>
      <c r="C152" s="11"/>
      <c r="D152" s="7" t="s">
        <v>30</v>
      </c>
      <c r="E152" s="43"/>
      <c r="F152" s="44"/>
      <c r="G152" s="50"/>
      <c r="H152" s="50"/>
      <c r="I152" s="50"/>
      <c r="J152" s="44"/>
      <c r="K152" s="45"/>
      <c r="L152" s="44"/>
    </row>
    <row r="153" spans="1:12" ht="14.4" x14ac:dyDescent="0.3">
      <c r="A153" s="24"/>
      <c r="B153" s="16"/>
      <c r="C153" s="11"/>
      <c r="D153" s="7" t="s">
        <v>31</v>
      </c>
      <c r="E153" s="43"/>
      <c r="F153" s="20"/>
      <c r="G153" s="20"/>
      <c r="H153" s="20"/>
      <c r="I153" s="20"/>
      <c r="J153" s="20"/>
      <c r="K153" s="26"/>
      <c r="L153" s="20"/>
    </row>
    <row r="154" spans="1:12" ht="15" thickBot="1" x14ac:dyDescent="0.35">
      <c r="A154" s="24"/>
      <c r="B154" s="16"/>
      <c r="C154" s="11"/>
      <c r="D154" s="7" t="s">
        <v>32</v>
      </c>
      <c r="E154" s="43"/>
      <c r="F154" s="33"/>
      <c r="G154" s="33"/>
      <c r="H154" s="33"/>
      <c r="I154" s="33"/>
      <c r="J154" s="33"/>
      <c r="K154" s="33"/>
      <c r="L154" s="33"/>
    </row>
    <row r="155" spans="1:12" ht="14.4" x14ac:dyDescent="0.3">
      <c r="A155" s="24"/>
      <c r="B155" s="16"/>
      <c r="C155" s="11"/>
      <c r="D155" s="6"/>
      <c r="E155" s="12"/>
      <c r="F155" s="41"/>
      <c r="G155" s="59"/>
      <c r="H155" s="59"/>
      <c r="I155" s="60"/>
      <c r="J155" s="41"/>
      <c r="K155" s="42"/>
      <c r="L155" s="41"/>
    </row>
    <row r="156" spans="1:12" ht="15" thickBot="1" x14ac:dyDescent="0.35">
      <c r="A156" s="24"/>
      <c r="B156" s="16"/>
      <c r="C156" s="11"/>
      <c r="D156" s="6"/>
      <c r="E156" s="32"/>
      <c r="F156" s="44"/>
      <c r="G156" s="50"/>
      <c r="H156" s="50"/>
      <c r="I156" s="50"/>
      <c r="J156" s="44"/>
      <c r="K156" s="45"/>
      <c r="L156" s="44"/>
    </row>
    <row r="157" spans="1:12" ht="14.4" x14ac:dyDescent="0.3">
      <c r="A157" s="25"/>
      <c r="B157" s="18"/>
      <c r="C157" s="8"/>
      <c r="D157" s="19" t="s">
        <v>33</v>
      </c>
      <c r="E157" s="40"/>
      <c r="F157" s="44"/>
      <c r="G157" s="59"/>
      <c r="H157" s="59"/>
      <c r="I157" s="60"/>
      <c r="J157" s="44"/>
      <c r="K157" s="45"/>
      <c r="L157" s="44"/>
    </row>
    <row r="158" spans="1:12" ht="15" thickBot="1" x14ac:dyDescent="0.35">
      <c r="A158" s="30">
        <f>A140</f>
        <v>2</v>
      </c>
      <c r="B158" s="31">
        <f>B140</f>
        <v>3</v>
      </c>
      <c r="C158" s="71" t="s">
        <v>4</v>
      </c>
      <c r="D158" s="72"/>
      <c r="E158" s="43"/>
      <c r="F158" s="44"/>
      <c r="G158" s="50"/>
      <c r="H158" s="50"/>
      <c r="I158" s="51"/>
      <c r="J158" s="44"/>
      <c r="K158" s="45"/>
      <c r="L158" s="44"/>
    </row>
    <row r="159" spans="1:12" ht="14.4" x14ac:dyDescent="0.3">
      <c r="A159" s="21">
        <v>2</v>
      </c>
      <c r="B159" s="22">
        <v>4</v>
      </c>
      <c r="C159" s="23" t="s">
        <v>20</v>
      </c>
      <c r="D159" s="5" t="s">
        <v>21</v>
      </c>
      <c r="E159" s="43" t="s">
        <v>81</v>
      </c>
      <c r="F159" s="44" t="s">
        <v>37</v>
      </c>
      <c r="G159" s="44">
        <v>6.6</v>
      </c>
      <c r="H159" s="44">
        <v>5</v>
      </c>
      <c r="I159" s="44">
        <v>40</v>
      </c>
      <c r="J159" s="44">
        <v>235</v>
      </c>
      <c r="K159" s="45">
        <v>9</v>
      </c>
      <c r="L159" s="44">
        <v>11.29</v>
      </c>
    </row>
    <row r="160" spans="1:12" ht="14.4" x14ac:dyDescent="0.3">
      <c r="A160" s="24"/>
      <c r="B160" s="16"/>
      <c r="C160" s="11"/>
      <c r="D160" s="6"/>
      <c r="E160" s="43" t="s">
        <v>49</v>
      </c>
      <c r="F160" s="20" t="s">
        <v>54</v>
      </c>
      <c r="G160" s="20">
        <v>11.3</v>
      </c>
      <c r="H160" s="20">
        <v>9.3000000000000007</v>
      </c>
      <c r="I160" s="20">
        <v>9.6999999999999993</v>
      </c>
      <c r="J160" s="20">
        <v>168</v>
      </c>
      <c r="K160" s="26"/>
      <c r="L160" s="20">
        <v>29.44</v>
      </c>
    </row>
    <row r="161" spans="1:12" ht="15" thickBot="1" x14ac:dyDescent="0.35">
      <c r="A161" s="24"/>
      <c r="B161" s="16"/>
      <c r="C161" s="11"/>
      <c r="D161" s="7" t="s">
        <v>22</v>
      </c>
      <c r="E161" s="43" t="s">
        <v>71</v>
      </c>
      <c r="F161" s="44" t="s">
        <v>59</v>
      </c>
      <c r="G161" s="48">
        <v>0.5</v>
      </c>
      <c r="H161" s="48">
        <v>0.1</v>
      </c>
      <c r="I161" s="49">
        <v>10.1</v>
      </c>
      <c r="J161" s="44">
        <v>46</v>
      </c>
      <c r="K161" s="45">
        <v>63</v>
      </c>
      <c r="L161" s="44">
        <v>17.8</v>
      </c>
    </row>
    <row r="162" spans="1:12" ht="14.4" x14ac:dyDescent="0.3">
      <c r="A162" s="24"/>
      <c r="B162" s="16"/>
      <c r="C162" s="11"/>
      <c r="D162" s="7" t="s">
        <v>23</v>
      </c>
      <c r="E162" s="40" t="s">
        <v>64</v>
      </c>
      <c r="F162" s="44" t="s">
        <v>65</v>
      </c>
      <c r="G162" s="50">
        <v>20.2</v>
      </c>
      <c r="H162" s="50">
        <v>0.25</v>
      </c>
      <c r="I162" s="51">
        <v>12.82</v>
      </c>
      <c r="J162" s="44">
        <v>59.25</v>
      </c>
      <c r="K162" s="45"/>
      <c r="L162" s="44">
        <v>2.2000000000000002</v>
      </c>
    </row>
    <row r="163" spans="1:12" ht="14.4" x14ac:dyDescent="0.3">
      <c r="A163" s="24"/>
      <c r="B163" s="16"/>
      <c r="C163" s="11"/>
      <c r="D163" s="7" t="s">
        <v>24</v>
      </c>
      <c r="E163" s="43" t="s">
        <v>46</v>
      </c>
      <c r="F163" s="44">
        <v>220</v>
      </c>
      <c r="G163" s="50">
        <v>0.4</v>
      </c>
      <c r="H163" s="50">
        <v>0.4</v>
      </c>
      <c r="I163" s="50">
        <v>12.13</v>
      </c>
      <c r="J163" s="44">
        <v>47</v>
      </c>
      <c r="K163" s="45"/>
      <c r="L163" s="44">
        <v>26.6</v>
      </c>
    </row>
    <row r="164" spans="1:12" ht="15" thickBot="1" x14ac:dyDescent="0.35">
      <c r="A164" s="24"/>
      <c r="B164" s="16"/>
      <c r="C164" s="11"/>
      <c r="D164" s="6"/>
      <c r="E164" s="43" t="s">
        <v>91</v>
      </c>
      <c r="F164" s="44">
        <v>50</v>
      </c>
      <c r="G164" s="50">
        <v>9.4</v>
      </c>
      <c r="H164" s="50">
        <v>8.6999999999999993</v>
      </c>
      <c r="I164" s="50">
        <v>1.9</v>
      </c>
      <c r="J164" s="44">
        <v>123</v>
      </c>
      <c r="K164" s="45">
        <v>227</v>
      </c>
      <c r="L164" s="44">
        <v>2.96</v>
      </c>
    </row>
    <row r="165" spans="1:12" ht="14.4" x14ac:dyDescent="0.3">
      <c r="A165" s="24"/>
      <c r="B165" s="16"/>
      <c r="C165" s="11"/>
      <c r="D165" s="6"/>
      <c r="E165" s="40" t="s">
        <v>72</v>
      </c>
      <c r="F165" s="44" t="s">
        <v>61</v>
      </c>
      <c r="G165" s="50">
        <v>0.5</v>
      </c>
      <c r="H165" s="50">
        <v>0</v>
      </c>
      <c r="I165" s="50">
        <v>1.8</v>
      </c>
      <c r="J165" s="44">
        <v>1.9</v>
      </c>
      <c r="K165" s="45">
        <v>64</v>
      </c>
      <c r="L165" s="44">
        <v>7.88</v>
      </c>
    </row>
    <row r="166" spans="1:12" ht="14.4" x14ac:dyDescent="0.3">
      <c r="A166" s="25"/>
      <c r="B166" s="18"/>
      <c r="C166" s="8"/>
      <c r="D166" s="19" t="s">
        <v>33</v>
      </c>
      <c r="E166" s="43"/>
      <c r="F166" s="44"/>
      <c r="G166" s="50">
        <f>G159+G160+G161+G162+G163+G164+G165</f>
        <v>48.899999999999991</v>
      </c>
      <c r="H166" s="50">
        <f>H159+H160+H161+H162+H163+H164+H165</f>
        <v>23.75</v>
      </c>
      <c r="I166" s="50">
        <f>I159+I160+I161+I162+I163+I165+I164</f>
        <v>88.45</v>
      </c>
      <c r="J166" s="44">
        <f>J159+J160+J161+J162+J163+J164+J165</f>
        <v>680.15</v>
      </c>
      <c r="K166" s="45"/>
      <c r="L166" s="44">
        <f>L159+L160+L161+L162+L163+L164+L165</f>
        <v>98.17</v>
      </c>
    </row>
    <row r="167" spans="1:12" ht="14.4" x14ac:dyDescent="0.3">
      <c r="A167" s="27">
        <f>A159</f>
        <v>2</v>
      </c>
      <c r="B167" s="14">
        <f>B159</f>
        <v>4</v>
      </c>
      <c r="C167" s="10" t="s">
        <v>25</v>
      </c>
      <c r="D167" s="7" t="s">
        <v>26</v>
      </c>
      <c r="E167" s="43"/>
      <c r="F167" s="44"/>
      <c r="G167" s="44"/>
      <c r="H167" s="44"/>
      <c r="I167" s="44"/>
      <c r="J167" s="44"/>
      <c r="K167" s="45"/>
      <c r="L167" s="44"/>
    </row>
    <row r="168" spans="1:12" ht="14.4" x14ac:dyDescent="0.3">
      <c r="A168" s="24"/>
      <c r="B168" s="16"/>
      <c r="C168" s="11"/>
      <c r="D168" s="7" t="s">
        <v>27</v>
      </c>
      <c r="E168" s="43"/>
      <c r="F168" s="20"/>
      <c r="G168" s="20"/>
      <c r="H168" s="20"/>
      <c r="I168" s="20"/>
      <c r="J168" s="20"/>
      <c r="K168" s="26"/>
      <c r="L168" s="20"/>
    </row>
    <row r="169" spans="1:12" ht="14.4" x14ac:dyDescent="0.3">
      <c r="A169" s="24"/>
      <c r="B169" s="16"/>
      <c r="C169" s="11"/>
      <c r="D169" s="7" t="s">
        <v>28</v>
      </c>
      <c r="E169" s="9"/>
      <c r="F169" s="44"/>
      <c r="G169" s="44"/>
      <c r="H169" s="44"/>
      <c r="I169" s="44"/>
      <c r="J169" s="44"/>
      <c r="K169" s="45"/>
      <c r="L169" s="44"/>
    </row>
    <row r="170" spans="1:12" ht="15" thickBot="1" x14ac:dyDescent="0.3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thickBot="1" x14ac:dyDescent="0.35">
      <c r="A171" s="24"/>
      <c r="B171" s="16"/>
      <c r="C171" s="11"/>
      <c r="D171" s="7" t="s">
        <v>30</v>
      </c>
      <c r="E171" s="43"/>
      <c r="F171" s="41"/>
      <c r="G171" s="48"/>
      <c r="H171" s="48"/>
      <c r="I171" s="49"/>
      <c r="J171" s="41"/>
      <c r="K171" s="42"/>
      <c r="L171" s="41"/>
    </row>
    <row r="172" spans="1:12" ht="15" thickBot="1" x14ac:dyDescent="0.35">
      <c r="A172" s="24"/>
      <c r="B172" s="16"/>
      <c r="C172" s="11"/>
      <c r="D172" s="7" t="s">
        <v>31</v>
      </c>
      <c r="E172" s="40"/>
      <c r="F172" s="44"/>
      <c r="G172" s="48"/>
      <c r="H172" s="48"/>
      <c r="I172" s="49"/>
      <c r="J172" s="44"/>
      <c r="K172" s="45"/>
      <c r="L172" s="44"/>
    </row>
    <row r="173" spans="1:12" ht="14.4" x14ac:dyDescent="0.3">
      <c r="A173" s="24"/>
      <c r="B173" s="16"/>
      <c r="C173" s="11"/>
      <c r="D173" s="7" t="s">
        <v>32</v>
      </c>
      <c r="E173" s="43"/>
      <c r="F173" s="44"/>
      <c r="G173" s="59"/>
      <c r="H173" s="59"/>
      <c r="I173" s="60"/>
      <c r="J173" s="44"/>
      <c r="K173" s="45"/>
      <c r="L173" s="44"/>
    </row>
    <row r="174" spans="1:12" ht="14.4" x14ac:dyDescent="0.3">
      <c r="A174" s="24"/>
      <c r="B174" s="16"/>
      <c r="C174" s="11"/>
      <c r="D174" s="6"/>
      <c r="E174" s="43"/>
      <c r="F174" s="44"/>
      <c r="G174" s="50"/>
      <c r="H174" s="50"/>
      <c r="I174" s="50"/>
      <c r="J174" s="44"/>
      <c r="K174" s="45"/>
      <c r="L174" s="44"/>
    </row>
    <row r="175" spans="1:12" ht="14.4" x14ac:dyDescent="0.3">
      <c r="A175" s="24"/>
      <c r="B175" s="16"/>
      <c r="C175" s="11"/>
      <c r="D175" s="6"/>
      <c r="E175" s="43"/>
      <c r="F175" s="44"/>
      <c r="G175" s="50"/>
      <c r="H175" s="50"/>
      <c r="I175" s="51"/>
      <c r="J175" s="44"/>
      <c r="K175" s="45"/>
      <c r="L175" s="44"/>
    </row>
    <row r="176" spans="1:12" ht="14.4" x14ac:dyDescent="0.3">
      <c r="A176" s="25"/>
      <c r="B176" s="18"/>
      <c r="C176" s="8"/>
      <c r="D176" s="19" t="s">
        <v>33</v>
      </c>
      <c r="E176" s="43"/>
      <c r="F176" s="44"/>
      <c r="G176" s="50"/>
      <c r="H176" s="50"/>
      <c r="I176" s="51"/>
      <c r="J176" s="44"/>
      <c r="K176" s="45"/>
      <c r="L176" s="44"/>
    </row>
    <row r="177" spans="1:12" ht="15" thickBot="1" x14ac:dyDescent="0.3">
      <c r="A177" s="30">
        <f>A159</f>
        <v>2</v>
      </c>
      <c r="B177" s="31">
        <f>B159</f>
        <v>4</v>
      </c>
      <c r="C177" s="71" t="s">
        <v>4</v>
      </c>
      <c r="D177" s="72"/>
      <c r="E177" s="43"/>
      <c r="F177" s="44"/>
      <c r="G177" s="44"/>
      <c r="H177" s="44"/>
      <c r="I177" s="44"/>
      <c r="J177" s="44"/>
      <c r="K177" s="45"/>
      <c r="L177" s="44"/>
    </row>
    <row r="178" spans="1:12" ht="14.4" x14ac:dyDescent="0.3">
      <c r="A178" s="21">
        <v>2</v>
      </c>
      <c r="B178" s="22">
        <v>5</v>
      </c>
      <c r="C178" s="23" t="s">
        <v>20</v>
      </c>
      <c r="D178" s="5" t="s">
        <v>21</v>
      </c>
      <c r="E178" s="43" t="s">
        <v>62</v>
      </c>
      <c r="F178" s="20" t="s">
        <v>53</v>
      </c>
      <c r="G178" s="20">
        <v>3.7</v>
      </c>
      <c r="H178" s="20">
        <v>6.3</v>
      </c>
      <c r="I178" s="20">
        <v>23.4</v>
      </c>
      <c r="J178" s="20">
        <v>168</v>
      </c>
      <c r="K178" s="26">
        <v>15</v>
      </c>
      <c r="L178" s="20">
        <v>14.89</v>
      </c>
    </row>
    <row r="179" spans="1:12" ht="15" thickBot="1" x14ac:dyDescent="0.35">
      <c r="A179" s="24"/>
      <c r="B179" s="16"/>
      <c r="C179" s="11"/>
      <c r="D179" s="6"/>
      <c r="E179" s="43" t="s">
        <v>82</v>
      </c>
      <c r="F179" s="20">
        <v>100</v>
      </c>
      <c r="G179" s="20">
        <v>18.5</v>
      </c>
      <c r="H179" s="20">
        <v>16.3</v>
      </c>
      <c r="I179" s="20">
        <v>14.3</v>
      </c>
      <c r="J179" s="20">
        <v>279</v>
      </c>
      <c r="K179" s="26">
        <v>87</v>
      </c>
      <c r="L179" s="20">
        <v>29.5</v>
      </c>
    </row>
    <row r="180" spans="1:12" ht="15" thickBot="1" x14ac:dyDescent="0.35">
      <c r="A180" s="24"/>
      <c r="B180" s="16"/>
      <c r="C180" s="11"/>
      <c r="D180" s="7" t="s">
        <v>22</v>
      </c>
      <c r="E180" s="43" t="s">
        <v>86</v>
      </c>
      <c r="F180" s="41" t="s">
        <v>75</v>
      </c>
      <c r="G180" s="41">
        <v>0.1</v>
      </c>
      <c r="H180" s="41">
        <v>0.03</v>
      </c>
      <c r="I180" s="41">
        <v>9.9</v>
      </c>
      <c r="J180" s="41">
        <v>35</v>
      </c>
      <c r="K180" s="42">
        <v>14</v>
      </c>
      <c r="L180" s="41">
        <v>2.06</v>
      </c>
    </row>
    <row r="181" spans="1:12" ht="14.4" x14ac:dyDescent="0.3">
      <c r="A181" s="24"/>
      <c r="B181" s="16"/>
      <c r="C181" s="11"/>
      <c r="D181" s="7" t="s">
        <v>23</v>
      </c>
      <c r="E181" s="40" t="s">
        <v>64</v>
      </c>
      <c r="F181" s="44" t="s">
        <v>65</v>
      </c>
      <c r="G181" s="50">
        <v>20.2</v>
      </c>
      <c r="H181" s="50">
        <v>0.25</v>
      </c>
      <c r="I181" s="51">
        <v>12.82</v>
      </c>
      <c r="J181" s="44">
        <v>59.25</v>
      </c>
      <c r="K181" s="45"/>
      <c r="L181" s="44">
        <v>2.2000000000000002</v>
      </c>
    </row>
    <row r="182" spans="1:12" ht="14.4" x14ac:dyDescent="0.3">
      <c r="A182" s="24"/>
      <c r="B182" s="16"/>
      <c r="C182" s="11"/>
      <c r="D182" s="7" t="s">
        <v>24</v>
      </c>
      <c r="E182" s="43" t="s">
        <v>46</v>
      </c>
      <c r="F182" s="44">
        <v>220</v>
      </c>
      <c r="G182" s="50">
        <v>0.4</v>
      </c>
      <c r="H182" s="50">
        <v>0.4</v>
      </c>
      <c r="I182" s="50">
        <v>12.13</v>
      </c>
      <c r="J182" s="44">
        <v>47</v>
      </c>
      <c r="K182" s="45"/>
      <c r="L182" s="44">
        <v>47.6</v>
      </c>
    </row>
    <row r="183" spans="1:12" ht="14.4" x14ac:dyDescent="0.3">
      <c r="A183" s="24"/>
      <c r="B183" s="16"/>
      <c r="C183" s="11"/>
      <c r="D183" s="6"/>
      <c r="E183" s="43" t="s">
        <v>50</v>
      </c>
      <c r="F183" s="44" t="s">
        <v>55</v>
      </c>
      <c r="G183" s="44">
        <v>0.5</v>
      </c>
      <c r="H183" s="44">
        <v>1.7</v>
      </c>
      <c r="I183" s="44">
        <v>2.2999999999999998</v>
      </c>
      <c r="J183" s="44">
        <v>27</v>
      </c>
      <c r="K183" s="45">
        <v>78</v>
      </c>
      <c r="L183" s="44">
        <v>2.5299999999999998</v>
      </c>
    </row>
    <row r="184" spans="1:12" ht="15" thickBot="1" x14ac:dyDescent="0.35">
      <c r="A184" s="24"/>
      <c r="B184" s="16"/>
      <c r="C184" s="11"/>
      <c r="D184" s="6"/>
      <c r="E184" s="12"/>
      <c r="F184" s="33"/>
      <c r="G184" s="33"/>
      <c r="H184" s="33"/>
      <c r="I184" s="33"/>
      <c r="J184" s="33"/>
      <c r="K184" s="33"/>
      <c r="L184" s="33"/>
    </row>
    <row r="185" spans="1:12" ht="15.75" customHeight="1" thickBot="1" x14ac:dyDescent="0.35">
      <c r="A185" s="25"/>
      <c r="B185" s="18"/>
      <c r="C185" s="8"/>
      <c r="D185" s="19" t="s">
        <v>33</v>
      </c>
      <c r="E185" s="32"/>
      <c r="F185" s="41"/>
      <c r="G185" s="59">
        <f>G178+G179+G180+G181+G182+G183</f>
        <v>43.4</v>
      </c>
      <c r="H185" s="59">
        <f>H178+H179+H180+H181+H182+H183</f>
        <v>24.98</v>
      </c>
      <c r="I185" s="60">
        <f>I178+I179+I180+I181+I182+I183</f>
        <v>74.849999999999994</v>
      </c>
      <c r="J185" s="41">
        <f>J178+J179+J180+J181+J182+J183</f>
        <v>615.25</v>
      </c>
      <c r="K185" s="42">
        <f>K178+K179+K180+K184+K183</f>
        <v>194</v>
      </c>
      <c r="L185" s="41">
        <f>L178+L179+L180+L181+L182+L183</f>
        <v>98.78</v>
      </c>
    </row>
    <row r="186" spans="1:12" ht="14.4" x14ac:dyDescent="0.3">
      <c r="A186" s="27">
        <f>A178</f>
        <v>2</v>
      </c>
      <c r="B186" s="14">
        <f>B178</f>
        <v>5</v>
      </c>
      <c r="C186" s="10" t="s">
        <v>25</v>
      </c>
      <c r="D186" s="7" t="s">
        <v>26</v>
      </c>
      <c r="E186" s="40"/>
      <c r="F186" s="44"/>
      <c r="G186" s="44"/>
      <c r="H186" s="44"/>
      <c r="I186" s="44"/>
      <c r="J186" s="44"/>
      <c r="K186" s="45"/>
      <c r="L186" s="44"/>
    </row>
    <row r="187" spans="1:12" ht="14.4" x14ac:dyDescent="0.3">
      <c r="A187" s="24"/>
      <c r="B187" s="16"/>
      <c r="C187" s="11"/>
      <c r="D187" s="7" t="s">
        <v>27</v>
      </c>
      <c r="E187" s="43"/>
      <c r="F187" s="44"/>
      <c r="G187" s="48"/>
      <c r="H187" s="48"/>
      <c r="I187" s="49"/>
      <c r="J187" s="44"/>
      <c r="K187" s="45"/>
      <c r="L187" s="44"/>
    </row>
    <row r="188" spans="1:12" ht="14.4" x14ac:dyDescent="0.3">
      <c r="A188" s="24"/>
      <c r="B188" s="16"/>
      <c r="C188" s="11"/>
      <c r="D188" s="7" t="s">
        <v>28</v>
      </c>
      <c r="E188" s="43"/>
      <c r="F188" s="44"/>
      <c r="G188" s="50"/>
      <c r="H188" s="50"/>
      <c r="I188" s="50"/>
      <c r="J188" s="44"/>
      <c r="K188" s="45"/>
      <c r="L188" s="44"/>
    </row>
    <row r="189" spans="1:12" ht="14.4" x14ac:dyDescent="0.3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  <c r="L189" s="44"/>
    </row>
    <row r="190" spans="1:12" ht="14.4" x14ac:dyDescent="0.3">
      <c r="A190" s="24"/>
      <c r="B190" s="16"/>
      <c r="C190" s="11"/>
      <c r="D190" s="7" t="s">
        <v>30</v>
      </c>
      <c r="E190" s="43"/>
      <c r="F190" s="44"/>
      <c r="G190" s="50"/>
      <c r="H190" s="50"/>
      <c r="I190" s="51"/>
      <c r="J190" s="44"/>
      <c r="K190" s="45"/>
      <c r="L190" s="44"/>
    </row>
    <row r="191" spans="1:12" ht="14.4" x14ac:dyDescent="0.3">
      <c r="A191" s="24"/>
      <c r="B191" s="16"/>
      <c r="C191" s="11"/>
      <c r="D191" s="7" t="s">
        <v>31</v>
      </c>
      <c r="E191" s="43"/>
      <c r="F191" s="44"/>
      <c r="G191" s="50"/>
      <c r="H191" s="50"/>
      <c r="I191" s="51"/>
      <c r="J191" s="44"/>
      <c r="K191" s="45"/>
      <c r="L191" s="44"/>
    </row>
    <row r="192" spans="1:12" ht="14.4" x14ac:dyDescent="0.3">
      <c r="A192" s="24"/>
      <c r="B192" s="16"/>
      <c r="C192" s="11"/>
      <c r="D192" s="7" t="s">
        <v>32</v>
      </c>
      <c r="E192" s="43"/>
      <c r="F192" s="20"/>
      <c r="G192" s="20"/>
      <c r="H192" s="20"/>
      <c r="I192" s="20"/>
      <c r="J192" s="20"/>
      <c r="K192" s="26"/>
      <c r="L192" s="20"/>
    </row>
    <row r="193" spans="1:12" ht="14.4" x14ac:dyDescent="0.3">
      <c r="A193" s="24"/>
      <c r="B193" s="16"/>
      <c r="C193" s="11"/>
      <c r="D193" s="6"/>
      <c r="E193" s="9"/>
      <c r="F193" s="44"/>
      <c r="G193" s="44"/>
      <c r="H193" s="44"/>
      <c r="I193" s="44"/>
      <c r="J193" s="44"/>
      <c r="K193" s="45"/>
      <c r="L193" s="44"/>
    </row>
    <row r="194" spans="1:12" ht="15" thickBot="1" x14ac:dyDescent="0.3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  <c r="L194" s="44"/>
    </row>
    <row r="195" spans="1:12" ht="15" thickBot="1" x14ac:dyDescent="0.35">
      <c r="A195" s="25"/>
      <c r="B195" s="18"/>
      <c r="C195" s="8"/>
      <c r="D195" s="19" t="s">
        <v>33</v>
      </c>
      <c r="E195" s="43"/>
      <c r="F195" s="41"/>
      <c r="G195" s="48"/>
      <c r="H195" s="48"/>
      <c r="I195" s="49"/>
      <c r="J195" s="41"/>
      <c r="K195" s="42"/>
      <c r="L195" s="41"/>
    </row>
    <row r="196" spans="1:12" ht="15" thickBot="1" x14ac:dyDescent="0.35">
      <c r="A196" s="30">
        <f>A178</f>
        <v>2</v>
      </c>
      <c r="B196" s="31">
        <f>B178</f>
        <v>5</v>
      </c>
      <c r="C196" s="71" t="s">
        <v>4</v>
      </c>
      <c r="D196" s="72"/>
      <c r="E196" s="40"/>
      <c r="F196" s="44"/>
      <c r="G196" s="59"/>
      <c r="H196" s="59"/>
      <c r="I196" s="60"/>
      <c r="J196" s="44"/>
      <c r="K196" s="45"/>
      <c r="L196" s="44"/>
    </row>
    <row r="197" spans="1:12" ht="13.95" customHeight="1" thickBot="1" x14ac:dyDescent="0.35">
      <c r="A197" s="28"/>
      <c r="B197" s="29"/>
      <c r="C197" s="63" t="s">
        <v>5</v>
      </c>
      <c r="D197" s="63"/>
      <c r="E197" s="43"/>
      <c r="F197" s="44"/>
      <c r="G197" s="50"/>
      <c r="H197" s="50"/>
      <c r="I197" s="51"/>
      <c r="J197" s="44"/>
      <c r="K197" s="45"/>
      <c r="L197" s="44"/>
    </row>
    <row r="198" spans="1:12" ht="14.4" x14ac:dyDescent="0.3">
      <c r="E198" s="43"/>
      <c r="F198" s="44"/>
      <c r="G198" s="50"/>
      <c r="H198" s="50"/>
      <c r="I198" s="50"/>
      <c r="J198" s="44"/>
      <c r="K198" s="45"/>
      <c r="L198" s="44"/>
    </row>
    <row r="199" spans="1:12" ht="14.4" x14ac:dyDescent="0.3">
      <c r="E199" s="43"/>
      <c r="F199" s="44"/>
      <c r="G199" s="50"/>
      <c r="H199" s="50"/>
      <c r="I199" s="51"/>
      <c r="J199" s="44"/>
      <c r="K199" s="45"/>
      <c r="L199" s="44"/>
    </row>
    <row r="200" spans="1:12" ht="14.4" x14ac:dyDescent="0.3">
      <c r="E200" s="43"/>
      <c r="F200" s="44"/>
      <c r="G200" s="50"/>
      <c r="H200" s="50"/>
      <c r="I200" s="51"/>
      <c r="J200" s="44"/>
      <c r="K200" s="45"/>
      <c r="L200" s="44"/>
    </row>
    <row r="201" spans="1:12" x14ac:dyDescent="0.25">
      <c r="E201" s="43"/>
      <c r="F201" s="44"/>
      <c r="G201" s="44"/>
      <c r="H201" s="44"/>
      <c r="I201" s="44"/>
      <c r="J201" s="44"/>
      <c r="K201" s="45"/>
      <c r="L201" s="44"/>
    </row>
    <row r="202" spans="1:12" x14ac:dyDescent="0.25">
      <c r="E202" s="43"/>
      <c r="F202" s="20"/>
      <c r="G202" s="20"/>
      <c r="H202" s="20"/>
      <c r="I202" s="20"/>
      <c r="J202" s="20"/>
      <c r="K202" s="26"/>
      <c r="L202" s="20"/>
    </row>
    <row r="203" spans="1:12" ht="13.8" thickBot="1" x14ac:dyDescent="0.3">
      <c r="E203" s="12"/>
      <c r="F203" s="33"/>
      <c r="G203" s="33"/>
      <c r="H203" s="33"/>
      <c r="I203" s="33"/>
      <c r="J203" s="33"/>
      <c r="K203" s="33"/>
      <c r="L203" s="33"/>
    </row>
    <row r="204" spans="1:12" ht="15" thickBot="1" x14ac:dyDescent="0.35">
      <c r="E204" s="32"/>
      <c r="F204" s="41"/>
      <c r="G204" s="55"/>
      <c r="H204" s="55"/>
      <c r="I204" s="56"/>
      <c r="J204" s="41"/>
      <c r="K204" s="42"/>
      <c r="L204" s="41"/>
    </row>
    <row r="205" spans="1:12" x14ac:dyDescent="0.25">
      <c r="E205" s="40"/>
      <c r="F205" s="44"/>
      <c r="G205" s="44"/>
      <c r="H205" s="44"/>
      <c r="I205" s="44"/>
      <c r="J205" s="44"/>
      <c r="K205" s="45"/>
      <c r="L205" s="44"/>
    </row>
    <row r="206" spans="1:12" ht="14.4" x14ac:dyDescent="0.3">
      <c r="E206" s="43"/>
      <c r="F206" s="44"/>
      <c r="G206" s="57"/>
      <c r="H206" s="57"/>
      <c r="I206" s="58"/>
      <c r="J206" s="44"/>
      <c r="K206" s="45"/>
      <c r="L206" s="44"/>
    </row>
    <row r="207" spans="1:12" ht="14.4" x14ac:dyDescent="0.3">
      <c r="E207" s="43"/>
      <c r="F207" s="44"/>
      <c r="G207" s="50"/>
      <c r="H207" s="50"/>
      <c r="I207" s="50"/>
      <c r="J207" s="44"/>
      <c r="K207" s="45"/>
      <c r="L207" s="44"/>
    </row>
    <row r="208" spans="1:12" x14ac:dyDescent="0.25">
      <c r="E208" s="43"/>
      <c r="F208" s="44"/>
      <c r="G208" s="44"/>
      <c r="H208" s="44"/>
      <c r="I208" s="44"/>
      <c r="J208" s="44"/>
      <c r="K208" s="45"/>
      <c r="L208" s="44"/>
    </row>
    <row r="209" spans="5:12" ht="14.4" x14ac:dyDescent="0.3">
      <c r="E209" s="43"/>
      <c r="F209" s="44"/>
      <c r="G209" s="50"/>
      <c r="H209" s="50"/>
      <c r="I209" s="51"/>
      <c r="J209" s="44"/>
      <c r="K209" s="45"/>
      <c r="L209" s="44"/>
    </row>
    <row r="210" spans="5:12" ht="14.4" x14ac:dyDescent="0.3">
      <c r="E210" s="43"/>
      <c r="F210" s="44"/>
      <c r="G210" s="50"/>
      <c r="H210" s="50"/>
      <c r="I210" s="50"/>
      <c r="J210" s="44"/>
      <c r="K210" s="45"/>
      <c r="L210" s="44"/>
    </row>
    <row r="211" spans="5:12" x14ac:dyDescent="0.25">
      <c r="E211" s="43"/>
      <c r="F211" s="20"/>
      <c r="G211" s="20"/>
      <c r="H211" s="20"/>
      <c r="I211" s="20"/>
      <c r="J211" s="20"/>
      <c r="K211" s="26"/>
      <c r="L211" s="20"/>
    </row>
    <row r="212" spans="5:12" x14ac:dyDescent="0.25">
      <c r="E212" s="9"/>
      <c r="F212" s="44"/>
      <c r="G212" s="44"/>
      <c r="H212" s="44"/>
      <c r="I212" s="44"/>
      <c r="J212" s="44"/>
      <c r="K212" s="45"/>
      <c r="L212" s="44"/>
    </row>
    <row r="213" spans="5:12" ht="13.8" thickBot="1" x14ac:dyDescent="0.3">
      <c r="E213" s="43"/>
      <c r="F213" s="44"/>
      <c r="G213" s="44"/>
      <c r="H213" s="44"/>
      <c r="I213" s="44"/>
      <c r="J213" s="44"/>
      <c r="K213" s="45"/>
      <c r="L213" s="44"/>
    </row>
    <row r="214" spans="5:12" ht="15" thickBot="1" x14ac:dyDescent="0.35">
      <c r="E214" s="43"/>
      <c r="F214" s="41"/>
      <c r="G214" s="48"/>
      <c r="H214" s="48"/>
      <c r="I214" s="49"/>
      <c r="J214" s="41"/>
      <c r="K214" s="42"/>
      <c r="L214" s="41"/>
    </row>
    <row r="215" spans="5:12" ht="13.8" thickBot="1" x14ac:dyDescent="0.3">
      <c r="E215" s="40"/>
      <c r="F215" s="41"/>
      <c r="G215" s="41"/>
      <c r="H215" s="41"/>
      <c r="I215" s="41"/>
      <c r="J215" s="41"/>
      <c r="K215" s="42"/>
      <c r="L215" s="41"/>
    </row>
    <row r="216" spans="5:12" ht="14.4" x14ac:dyDescent="0.3">
      <c r="E216" s="40"/>
      <c r="F216" s="44"/>
      <c r="G216" s="50"/>
      <c r="H216" s="50"/>
      <c r="I216" s="50"/>
      <c r="J216" s="44"/>
      <c r="K216" s="45"/>
      <c r="L216" s="44"/>
    </row>
    <row r="217" spans="5:12" ht="14.4" x14ac:dyDescent="0.3">
      <c r="E217" s="43"/>
      <c r="F217" s="61"/>
      <c r="G217" s="48"/>
      <c r="H217" s="48"/>
      <c r="I217" s="49"/>
      <c r="J217" s="44"/>
      <c r="K217" s="45"/>
      <c r="L217" s="44"/>
    </row>
    <row r="218" spans="5:12" ht="14.4" x14ac:dyDescent="0.3">
      <c r="E218" s="43"/>
      <c r="F218" s="44"/>
      <c r="G218" s="50"/>
      <c r="H218" s="50"/>
      <c r="I218" s="51"/>
      <c r="J218" s="44"/>
      <c r="K218" s="45"/>
      <c r="L218" s="44"/>
    </row>
    <row r="219" spans="5:12" ht="14.4" x14ac:dyDescent="0.3">
      <c r="E219" s="43"/>
      <c r="F219" s="44"/>
      <c r="G219" s="48"/>
      <c r="H219" s="48"/>
      <c r="I219" s="49"/>
      <c r="J219" s="44"/>
      <c r="K219" s="45"/>
      <c r="L219" s="44"/>
    </row>
    <row r="220" spans="5:12" ht="14.4" x14ac:dyDescent="0.3">
      <c r="E220" s="43"/>
      <c r="F220" s="44"/>
      <c r="G220" s="50"/>
      <c r="H220" s="50"/>
      <c r="I220" s="51"/>
      <c r="J220" s="44"/>
      <c r="K220" s="45"/>
      <c r="L220" s="44"/>
    </row>
    <row r="221" spans="5:12" x14ac:dyDescent="0.25">
      <c r="E221" s="43"/>
      <c r="F221" s="20"/>
      <c r="G221" s="20"/>
      <c r="H221" s="20"/>
      <c r="I221" s="20"/>
      <c r="J221" s="20"/>
      <c r="K221" s="26"/>
      <c r="L221" s="20"/>
    </row>
    <row r="222" spans="5:12" ht="13.8" thickBot="1" x14ac:dyDescent="0.3">
      <c r="E222" s="12"/>
      <c r="F222" s="33"/>
      <c r="G222" s="33"/>
      <c r="H222" s="33"/>
      <c r="I222" s="33"/>
      <c r="J222" s="33"/>
      <c r="K222" s="33"/>
      <c r="L222" s="33"/>
    </row>
    <row r="223" spans="5:12" ht="15" thickBot="1" x14ac:dyDescent="0.35">
      <c r="E223" s="32"/>
      <c r="F223" s="41"/>
      <c r="G223" s="54"/>
      <c r="H223" s="54"/>
      <c r="I223" s="54"/>
      <c r="J223" s="41"/>
      <c r="K223" s="42"/>
      <c r="L223" s="41"/>
    </row>
    <row r="224" spans="5:12" ht="15" thickBot="1" x14ac:dyDescent="0.35">
      <c r="E224" s="40"/>
      <c r="F224" s="62"/>
      <c r="G224" s="48"/>
      <c r="H224" s="48"/>
      <c r="I224" s="49"/>
      <c r="J224" s="44"/>
      <c r="K224" s="45"/>
      <c r="L224" s="44"/>
    </row>
    <row r="225" spans="5:12" ht="14.4" x14ac:dyDescent="0.3">
      <c r="E225" s="43"/>
      <c r="F225" s="44"/>
      <c r="G225" s="59"/>
      <c r="H225" s="59"/>
      <c r="I225" s="60"/>
      <c r="J225" s="44"/>
      <c r="K225" s="45"/>
      <c r="L225" s="44"/>
    </row>
    <row r="226" spans="5:12" ht="14.4" x14ac:dyDescent="0.3">
      <c r="E226" s="43"/>
      <c r="F226" s="44"/>
      <c r="G226" s="50"/>
      <c r="H226" s="50"/>
      <c r="I226" s="51"/>
      <c r="J226" s="44"/>
      <c r="K226" s="45"/>
      <c r="L226" s="44"/>
    </row>
    <row r="227" spans="5:12" x14ac:dyDescent="0.25">
      <c r="E227" s="43"/>
      <c r="F227" s="44"/>
      <c r="G227" s="44"/>
      <c r="H227" s="44"/>
      <c r="I227" s="44"/>
      <c r="J227" s="44"/>
      <c r="K227" s="45"/>
      <c r="L227" s="44"/>
    </row>
    <row r="228" spans="5:12" x14ac:dyDescent="0.25">
      <c r="E228" s="43"/>
      <c r="F228" s="44"/>
      <c r="G228" s="44"/>
      <c r="H228" s="44"/>
      <c r="I228" s="44"/>
      <c r="J228" s="44"/>
      <c r="K228" s="45"/>
      <c r="L228" s="44"/>
    </row>
    <row r="229" spans="5:12" x14ac:dyDescent="0.25">
      <c r="E229" s="43"/>
      <c r="F229" s="44"/>
      <c r="G229" s="44"/>
      <c r="H229" s="44"/>
      <c r="I229" s="44"/>
      <c r="J229" s="44"/>
      <c r="K229" s="45"/>
      <c r="L229" s="44"/>
    </row>
    <row r="230" spans="5:12" x14ac:dyDescent="0.25">
      <c r="E230" s="43"/>
      <c r="F230" s="20"/>
      <c r="G230" s="20"/>
      <c r="H230" s="20"/>
      <c r="I230" s="20"/>
      <c r="J230" s="20"/>
      <c r="K230" s="26"/>
      <c r="L230" s="20"/>
    </row>
    <row r="231" spans="5:12" x14ac:dyDescent="0.25">
      <c r="E231" s="9"/>
      <c r="F231" s="44"/>
      <c r="G231" s="44"/>
      <c r="H231" s="44"/>
      <c r="I231" s="44"/>
      <c r="J231" s="44"/>
      <c r="K231" s="45"/>
      <c r="L231" s="44"/>
    </row>
    <row r="232" spans="5:12" ht="13.8" thickBot="1" x14ac:dyDescent="0.3">
      <c r="E232" s="43"/>
      <c r="F232" s="44"/>
      <c r="G232" s="44"/>
      <c r="H232" s="44"/>
      <c r="I232" s="44"/>
      <c r="J232" s="44"/>
      <c r="K232" s="45"/>
      <c r="L232" s="44"/>
    </row>
    <row r="233" spans="5:12" ht="15" thickBot="1" x14ac:dyDescent="0.35">
      <c r="E233" s="43"/>
      <c r="F233" s="41"/>
      <c r="G233" s="54"/>
      <c r="H233" s="54"/>
      <c r="I233" s="54"/>
      <c r="J233" s="41"/>
      <c r="K233" s="42"/>
      <c r="L233" s="41"/>
    </row>
    <row r="234" spans="5:12" ht="14.4" x14ac:dyDescent="0.3">
      <c r="E234" s="40"/>
      <c r="F234" s="44"/>
      <c r="G234" s="48"/>
      <c r="H234" s="48"/>
      <c r="I234" s="49"/>
      <c r="J234" s="44"/>
      <c r="K234" s="45"/>
      <c r="L234" s="44"/>
    </row>
    <row r="235" spans="5:12" ht="14.4" x14ac:dyDescent="0.3">
      <c r="E235" s="43"/>
      <c r="F235" s="44"/>
      <c r="G235" s="52"/>
      <c r="H235" s="52"/>
      <c r="I235" s="53"/>
      <c r="J235" s="44"/>
      <c r="K235" s="45"/>
      <c r="L235" s="44"/>
    </row>
    <row r="236" spans="5:12" ht="14.4" x14ac:dyDescent="0.3">
      <c r="E236" s="43"/>
      <c r="F236" s="44"/>
      <c r="G236" s="50"/>
      <c r="H236" s="50"/>
      <c r="I236" s="50"/>
      <c r="J236" s="44"/>
      <c r="K236" s="45"/>
      <c r="L236" s="44"/>
    </row>
    <row r="237" spans="5:12" ht="14.4" x14ac:dyDescent="0.3">
      <c r="E237" s="43"/>
      <c r="F237" s="44"/>
      <c r="G237" s="50"/>
      <c r="H237" s="50"/>
      <c r="I237" s="51"/>
      <c r="J237" s="44"/>
      <c r="K237" s="45"/>
      <c r="L237" s="44"/>
    </row>
    <row r="238" spans="5:12" ht="14.4" x14ac:dyDescent="0.3">
      <c r="E238" s="43"/>
      <c r="F238" s="44"/>
      <c r="G238" s="50"/>
      <c r="H238" s="50"/>
      <c r="I238" s="51"/>
      <c r="J238" s="44"/>
      <c r="K238" s="45"/>
      <c r="L238" s="44"/>
    </row>
    <row r="239" spans="5:12" x14ac:dyDescent="0.25">
      <c r="E239" s="43"/>
      <c r="F239" s="44"/>
      <c r="G239" s="44"/>
      <c r="H239" s="44"/>
      <c r="I239" s="44"/>
      <c r="J239" s="44"/>
      <c r="K239" s="45"/>
      <c r="L239" s="44"/>
    </row>
    <row r="240" spans="5:12" x14ac:dyDescent="0.25">
      <c r="E240" s="43"/>
      <c r="F240" s="20"/>
      <c r="G240" s="20"/>
      <c r="H240" s="20"/>
      <c r="I240" s="20"/>
      <c r="J240" s="20"/>
      <c r="K240" s="26"/>
      <c r="L240" s="20"/>
    </row>
    <row r="241" spans="5:12" ht="13.8" thickBot="1" x14ac:dyDescent="0.3">
      <c r="E241" s="12"/>
      <c r="F241" s="33"/>
      <c r="G241" s="33"/>
      <c r="H241" s="33"/>
      <c r="I241" s="33"/>
      <c r="J241" s="33"/>
      <c r="K241" s="33"/>
      <c r="L241" s="33"/>
    </row>
    <row r="242" spans="5:12" ht="13.8" thickBot="1" x14ac:dyDescent="0.3">
      <c r="E242" s="32"/>
      <c r="F242" s="35"/>
      <c r="G242" s="35"/>
      <c r="H242" s="35"/>
      <c r="I242" s="35"/>
      <c r="J242" s="35"/>
      <c r="K242" s="35"/>
      <c r="L242" s="35"/>
    </row>
    <row r="243" spans="5:12" ht="13.8" thickBot="1" x14ac:dyDescent="0.3">
      <c r="E243" s="63"/>
    </row>
  </sheetData>
  <mergeCells count="14">
    <mergeCell ref="C44:D44"/>
    <mergeCell ref="C1:E1"/>
    <mergeCell ref="H1:K1"/>
    <mergeCell ref="H2:K2"/>
    <mergeCell ref="H3:K3"/>
    <mergeCell ref="C25:D25"/>
    <mergeCell ref="C177:D177"/>
    <mergeCell ref="C196:D196"/>
    <mergeCell ref="C63:D63"/>
    <mergeCell ref="C82:D82"/>
    <mergeCell ref="C101:D101"/>
    <mergeCell ref="C120:D120"/>
    <mergeCell ref="C139:D139"/>
    <mergeCell ref="C158:D1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2023-10-22T16:08:30Z</dcterms:modified>
</cp:coreProperties>
</file>